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domain.unimore.it\segr_amm_cont_bmn\III-02 CDS\2026\08 -BIOINGEGNERIA\CALENDARIO LEZIONI PRIMO SEMESTRE\"/>
    </mc:Choice>
  </mc:AlternateContent>
  <xr:revisionPtr revIDLastSave="0" documentId="13_ncr:1_{2D573614-5379-4029-8692-B8B355247B32}" xr6:coauthVersionLast="47" xr6:coauthVersionMax="47" xr10:uidLastSave="{00000000-0000-0000-0000-000000000000}"/>
  <bookViews>
    <workbookView xWindow="-108" yWindow="-108" windowWidth="23256" windowHeight="12456" xr2:uid="{EF41A531-2427-3E4D-9EBA-DCB2F620540D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106" i="1" l="1"/>
  <c r="I127" i="1"/>
  <c r="I85" i="1"/>
  <c r="I63" i="1"/>
  <c r="I41" i="1"/>
  <c r="I253" i="1"/>
  <c r="I232" i="1"/>
  <c r="I211" i="1"/>
  <c r="K12" i="1"/>
  <c r="I15" i="1"/>
  <c r="I190" i="1"/>
  <c r="K11" i="1"/>
  <c r="K10" i="1"/>
  <c r="K36" i="1"/>
  <c r="I169" i="1"/>
  <c r="K9" i="1"/>
  <c r="I148" i="1"/>
  <c r="K8" i="1"/>
  <c r="K7" i="1"/>
  <c r="K6" i="1"/>
  <c r="K5" i="1"/>
  <c r="K4" i="1"/>
  <c r="K3" i="1"/>
  <c r="K2" i="1"/>
  <c r="I42" i="1" l="1"/>
  <c r="I64" i="1"/>
  <c r="I86" i="1" s="1"/>
  <c r="K35" i="1"/>
  <c r="K37" i="1"/>
  <c r="K58" i="1" s="1"/>
  <c r="K79" i="1" s="1"/>
  <c r="K100" i="1" s="1"/>
  <c r="K121" i="1" s="1"/>
  <c r="K142" i="1" s="1"/>
  <c r="K163" i="1" s="1"/>
  <c r="K184" i="1" s="1"/>
  <c r="K205" i="1" s="1"/>
  <c r="K226" i="1" s="1"/>
  <c r="K247" i="1" s="1"/>
  <c r="K57" i="1"/>
  <c r="K78" i="1" s="1"/>
  <c r="K99" i="1" s="1"/>
  <c r="K120" i="1" s="1"/>
  <c r="K141" i="1" s="1"/>
  <c r="K162" i="1" s="1"/>
  <c r="K183" i="1" s="1"/>
  <c r="K204" i="1" s="1"/>
  <c r="K225" i="1" s="1"/>
  <c r="K246" i="1" s="1"/>
  <c r="K34" i="1"/>
  <c r="K55" i="1" s="1"/>
  <c r="K76" i="1" s="1"/>
  <c r="K33" i="1"/>
  <c r="K54" i="1"/>
  <c r="K32" i="1"/>
  <c r="K31" i="1"/>
  <c r="K52" i="1" s="1"/>
  <c r="K73" i="1" s="1"/>
  <c r="K94" i="1" s="1"/>
  <c r="K115" i="1" s="1"/>
  <c r="K136" i="1" s="1"/>
  <c r="K157" i="1" s="1"/>
  <c r="K178" i="1" s="1"/>
  <c r="K199" i="1" s="1"/>
  <c r="K220" i="1" s="1"/>
  <c r="K241" i="1" s="1"/>
  <c r="K30" i="1"/>
  <c r="K51" i="1" s="1"/>
  <c r="K72" i="1" s="1"/>
  <c r="K93" i="1" s="1"/>
  <c r="K114" i="1" s="1"/>
  <c r="K135" i="1" s="1"/>
  <c r="K156" i="1" s="1"/>
  <c r="K177" i="1" s="1"/>
  <c r="K198" i="1" s="1"/>
  <c r="K219" i="1" s="1"/>
  <c r="K240" i="1" s="1"/>
  <c r="K29" i="1"/>
  <c r="K50" i="1" s="1"/>
  <c r="K71" i="1" s="1"/>
  <c r="K92" i="1" s="1"/>
  <c r="K113" i="1" s="1"/>
  <c r="K134" i="1" s="1"/>
  <c r="K155" i="1" s="1"/>
  <c r="K176" i="1" s="1"/>
  <c r="K197" i="1" s="1"/>
  <c r="K218" i="1" s="1"/>
  <c r="K239" i="1" s="1"/>
  <c r="K28" i="1"/>
  <c r="K49" i="1" s="1"/>
  <c r="K70" i="1" s="1"/>
  <c r="K91" i="1" s="1"/>
  <c r="K112" i="1" s="1"/>
  <c r="K133" i="1" s="1"/>
  <c r="K154" i="1" s="1"/>
  <c r="K175" i="1" s="1"/>
  <c r="K196" i="1" s="1"/>
  <c r="K217" i="1" s="1"/>
  <c r="K238" i="1" s="1"/>
  <c r="K27" i="1"/>
  <c r="K48" i="1" s="1"/>
  <c r="K69" i="1" s="1"/>
  <c r="I107" i="1" l="1"/>
  <c r="K56" i="1"/>
  <c r="K77" i="1" s="1"/>
  <c r="K98" i="1" s="1"/>
  <c r="K119" i="1" s="1"/>
  <c r="K140" i="1" s="1"/>
  <c r="K161" i="1" s="1"/>
  <c r="K182" i="1" s="1"/>
  <c r="K203" i="1" s="1"/>
  <c r="K224" i="1" s="1"/>
  <c r="K245" i="1" s="1"/>
  <c r="K97" i="1"/>
  <c r="K118" i="1" s="1"/>
  <c r="K139" i="1" s="1"/>
  <c r="K160" i="1" s="1"/>
  <c r="K181" i="1" s="1"/>
  <c r="K202" i="1" s="1"/>
  <c r="K223" i="1" s="1"/>
  <c r="K244" i="1" s="1"/>
  <c r="K75" i="1"/>
  <c r="K96" i="1" s="1"/>
  <c r="K53" i="1"/>
  <c r="K74" i="1" s="1"/>
  <c r="K95" i="1" s="1"/>
  <c r="K116" i="1" s="1"/>
  <c r="K137" i="1" s="1"/>
  <c r="K158" i="1" s="1"/>
  <c r="K179" i="1" s="1"/>
  <c r="K200" i="1" s="1"/>
  <c r="K221" i="1" s="1"/>
  <c r="K242" i="1" s="1"/>
  <c r="K90" i="1"/>
  <c r="K111" i="1" s="1"/>
  <c r="K132" i="1" s="1"/>
  <c r="K153" i="1" s="1"/>
  <c r="K174" i="1" s="1"/>
  <c r="K195" i="1" s="1"/>
  <c r="K216" i="1" s="1"/>
  <c r="K237" i="1" s="1"/>
  <c r="K117" i="1" l="1"/>
  <c r="K138" i="1" s="1"/>
  <c r="K159" i="1" s="1"/>
  <c r="K180" i="1" s="1"/>
  <c r="K201" i="1" s="1"/>
  <c r="K222" i="1" s="1"/>
  <c r="K243" i="1" s="1"/>
</calcChain>
</file>

<file path=xl/sharedStrings.xml><?xml version="1.0" encoding="utf-8"?>
<sst xmlns="http://schemas.openxmlformats.org/spreadsheetml/2006/main" count="551" uniqueCount="162">
  <si>
    <t>Anno Accademico: 2026/2027</t>
  </si>
  <si>
    <t>Corso di Studio: Bioingegneria per l'innovazione in medicina ( LM)</t>
  </si>
  <si>
    <t>Anno di Studio: 1 anno - primo semestre  dal 28 SETTEMBRE AL 22 DICEMBRE</t>
  </si>
  <si>
    <t>lunedì 28 SETTEMBRE</t>
  </si>
  <si>
    <t>martedì 29 SETTEMBRE</t>
  </si>
  <si>
    <t>mercoledì 30 SETTEMBRE</t>
  </si>
  <si>
    <t>giovedì 01 OTTOBRE</t>
  </si>
  <si>
    <t>venerdì 2 OTTOBRE</t>
  </si>
  <si>
    <t>lunedì 5 Ottobre</t>
  </si>
  <si>
    <t>martedì 6 ottobre</t>
  </si>
  <si>
    <t>mercoledì 7 Ottobre</t>
  </si>
  <si>
    <t>giovedì 8 Ottobre</t>
  </si>
  <si>
    <t>venerdì 9 ottobre</t>
  </si>
  <si>
    <t>lunedì 12 ottobre</t>
  </si>
  <si>
    <t>martedì 13 ottobre</t>
  </si>
  <si>
    <t>mercoledì 14 ottobre</t>
  </si>
  <si>
    <t>giovedì 15 ottobre</t>
  </si>
  <si>
    <t>venerdì 16 ottobre</t>
  </si>
  <si>
    <t>lunedì 19 ottobre</t>
  </si>
  <si>
    <t>martedì 20 ottobre</t>
  </si>
  <si>
    <t>mercoledì 21 ottobre</t>
  </si>
  <si>
    <t>giovedì 22 ottobre</t>
  </si>
  <si>
    <t>venerdì 23 ottobre</t>
  </si>
  <si>
    <t>lunedì 26 ottobre</t>
  </si>
  <si>
    <t>martedì 27 ottobre</t>
  </si>
  <si>
    <t>mercoledì 28 ottobre</t>
  </si>
  <si>
    <t>giovedì 29 ottobre</t>
  </si>
  <si>
    <t>venerdì 30 ottobre</t>
  </si>
  <si>
    <t>lunedì 2 Novembre</t>
  </si>
  <si>
    <t>martedì 3 Novembre</t>
  </si>
  <si>
    <t xml:space="preserve">mercoledì 4 Novembre </t>
  </si>
  <si>
    <t>giovedì 5 Novembre</t>
  </si>
  <si>
    <t>venerdì 6 Novembre</t>
  </si>
  <si>
    <t>lunedì 9 Novembre</t>
  </si>
  <si>
    <t>martedì 10 Novembre</t>
  </si>
  <si>
    <t xml:space="preserve">mercoledì 11 Novembre </t>
  </si>
  <si>
    <t>giovedì 12 Novembre</t>
  </si>
  <si>
    <t>venerdì 13 Novembre</t>
  </si>
  <si>
    <t>lunedì 16 Novembre</t>
  </si>
  <si>
    <t>martedì 17 Novembre</t>
  </si>
  <si>
    <t xml:space="preserve">mercoledì 18 Novembre </t>
  </si>
  <si>
    <t>venerdì 20 Novembre</t>
  </si>
  <si>
    <t>giovedì 19 Novembre</t>
  </si>
  <si>
    <t>lunedì 23 Novembre</t>
  </si>
  <si>
    <r>
      <t xml:space="preserve">Fondamenti di biologia cellulare e molecolare                                          </t>
    </r>
    <r>
      <rPr>
        <b/>
        <sz val="12"/>
        <color rgb="FFFF0000"/>
        <rFont val="Aptos Narrow (Corpo)"/>
      </rPr>
      <t xml:space="preserve">CARRA  </t>
    </r>
  </si>
  <si>
    <t>ZOLI</t>
  </si>
  <si>
    <t>CARRA</t>
  </si>
  <si>
    <t>FICARRA</t>
  </si>
  <si>
    <t>SALSI</t>
  </si>
  <si>
    <t>08:30-09:00</t>
  </si>
  <si>
    <t>09:00-09:30</t>
  </si>
  <si>
    <t>09:30-10:00</t>
  </si>
  <si>
    <t>10:00-10:30</t>
  </si>
  <si>
    <t>10:30-11:00</t>
  </si>
  <si>
    <t>11:00-11:30</t>
  </si>
  <si>
    <t>11:30-12:00</t>
  </si>
  <si>
    <t>12:00-12:30</t>
  </si>
  <si>
    <t>12:30-13:00</t>
  </si>
  <si>
    <t>13:00-13:30</t>
  </si>
  <si>
    <t>13:30-14:00</t>
  </si>
  <si>
    <t>14:00-14:30</t>
  </si>
  <si>
    <t>14:30-15:00</t>
  </si>
  <si>
    <t>15:00-15:30</t>
  </si>
  <si>
    <t>15:30-16:00</t>
  </si>
  <si>
    <t>16:00-16:30</t>
  </si>
  <si>
    <t>16:30-17:00</t>
  </si>
  <si>
    <t>17:00-17:30</t>
  </si>
  <si>
    <t>17:30-18:00</t>
  </si>
  <si>
    <t>GIUGLIANO</t>
  </si>
  <si>
    <t>GIBERTONI</t>
  </si>
  <si>
    <t>IMBERTI</t>
  </si>
  <si>
    <t>BORIANI</t>
  </si>
  <si>
    <t>MARMIROLI</t>
  </si>
  <si>
    <t>CALDERARA</t>
  </si>
  <si>
    <t>martedì 24 Novembre</t>
  </si>
  <si>
    <t xml:space="preserve">mercoledì 25 Novembre </t>
  </si>
  <si>
    <t>giovedì 26 Novembre</t>
  </si>
  <si>
    <t>venerdì 27 Novembre</t>
  </si>
  <si>
    <t>GIBALDI</t>
  </si>
  <si>
    <t>lunedì 30 Novembre</t>
  </si>
  <si>
    <t>martedì 1 Dicembre</t>
  </si>
  <si>
    <t>mercoledì 2 Dicembre</t>
  </si>
  <si>
    <t>giovedì 3 Dicembre</t>
  </si>
  <si>
    <t>venerdì 4 Dicembre</t>
  </si>
  <si>
    <t>mercoledì 9 Dicembre</t>
  </si>
  <si>
    <t>giovedì 10 Dicembre</t>
  </si>
  <si>
    <t>venerdì 11 Dicembre</t>
  </si>
  <si>
    <t>lunedì 7 dicembre</t>
  </si>
  <si>
    <t>martedì 8 Dicembre</t>
  </si>
  <si>
    <t>SOSPENSIONE</t>
  </si>
  <si>
    <t>lunedì 14 dicembre</t>
  </si>
  <si>
    <t>martedì 15 Dicembre</t>
  </si>
  <si>
    <t>mercoledì 16 Dicembre</t>
  </si>
  <si>
    <t>giovedì 17 Dicembre</t>
  </si>
  <si>
    <t>venerdì 18 Dicembre</t>
  </si>
  <si>
    <r>
      <t xml:space="preserve">Misure di segnali biologici: strumenti e metodi di misurazione   
(Laboratorio Canali DIEF)                                     </t>
    </r>
    <r>
      <rPr>
        <b/>
        <sz val="12"/>
        <color rgb="FFFF0000"/>
        <rFont val="Aptos Narrow (Corpo)"/>
      </rPr>
      <t>GIBERTONI</t>
    </r>
  </si>
  <si>
    <r>
      <t xml:space="preserve">Fondamenti di biologia cellulare e molecolare                                          </t>
    </r>
    <r>
      <rPr>
        <b/>
        <sz val="12"/>
        <color rgb="FFFF0000"/>
        <rFont val="Aptos Narrow (Corpo)"/>
      </rPr>
      <t xml:space="preserve">CARRA  </t>
    </r>
    <r>
      <rPr>
        <b/>
        <sz val="12"/>
        <color theme="1"/>
        <rFont val="Aptos Narrow"/>
        <scheme val="minor"/>
      </rPr>
      <t>AULA M1,4</t>
    </r>
  </si>
  <si>
    <r>
      <t xml:space="preserve">Informatica per la bioingegneria                                         </t>
    </r>
    <r>
      <rPr>
        <b/>
        <sz val="12"/>
        <color rgb="FFFF0000"/>
        <rFont val="Aptos Narrow (Corpo)"/>
      </rPr>
      <t>FICARRA</t>
    </r>
    <r>
      <rPr>
        <b/>
        <sz val="12"/>
        <color theme="1"/>
        <rFont val="Aptos Narrow"/>
        <scheme val="minor"/>
      </rPr>
      <t xml:space="preserve"> LAB ZIRONI</t>
    </r>
  </si>
  <si>
    <r>
      <t xml:space="preserve">Genetica e genomica: metodologie interpretative                                        </t>
    </r>
    <r>
      <rPr>
        <b/>
        <sz val="12"/>
        <color rgb="FFFF0000"/>
        <rFont val="Aptos Narrow (Corpo)"/>
      </rPr>
      <t>SALSI</t>
    </r>
    <r>
      <rPr>
        <b/>
        <sz val="12"/>
        <color theme="1"/>
        <rFont val="Aptos Narrow"/>
        <scheme val="minor"/>
      </rPr>
      <t xml:space="preserve"> LAB ZIRONI</t>
    </r>
  </si>
  <si>
    <r>
      <t xml:space="preserve">Segnali biochimici: generazione e caratterizzazione                                           </t>
    </r>
    <r>
      <rPr>
        <b/>
        <sz val="12"/>
        <color rgb="FFFF0000"/>
        <rFont val="Aptos Narrow (Corpo)"/>
      </rPr>
      <t xml:space="preserve">ZOLI </t>
    </r>
    <r>
      <rPr>
        <b/>
        <sz val="12"/>
        <color theme="1"/>
        <rFont val="Aptos Narrow (Corpo)"/>
      </rPr>
      <t>LAB ZIRONI</t>
    </r>
  </si>
  <si>
    <r>
      <t xml:space="preserve">Fondamenti di biologia cellulare e molecolare                                          </t>
    </r>
    <r>
      <rPr>
        <b/>
        <sz val="12"/>
        <color rgb="FFFF0000"/>
        <rFont val="Aptos Narrow (Corpo)"/>
      </rPr>
      <t xml:space="preserve">CARRA  </t>
    </r>
    <r>
      <rPr>
        <b/>
        <sz val="12"/>
        <color theme="1"/>
        <rFont val="Aptos Narrow"/>
        <scheme val="minor"/>
      </rPr>
      <t>AULA M1.6</t>
    </r>
  </si>
  <si>
    <r>
      <t xml:space="preserve">Informatica per la bioingegneria                                         </t>
    </r>
    <r>
      <rPr>
        <b/>
        <sz val="12"/>
        <color rgb="FFFF0000"/>
        <rFont val="Aptos Narrow (Corpo)"/>
      </rPr>
      <t>FICARRA</t>
    </r>
    <r>
      <rPr>
        <b/>
        <sz val="12"/>
        <color theme="1"/>
        <rFont val="Aptos Narrow"/>
        <scheme val="minor"/>
      </rPr>
      <t xml:space="preserve"> AULA M1.5</t>
    </r>
  </si>
  <si>
    <r>
      <t xml:space="preserve">Segnali biochimici: generazione e caratterizzazione                                           </t>
    </r>
    <r>
      <rPr>
        <b/>
        <sz val="12"/>
        <color rgb="FFFF0000"/>
        <rFont val="Aptos Narrow (Corpo)"/>
      </rPr>
      <t xml:space="preserve">ZOLI  </t>
    </r>
    <r>
      <rPr>
        <b/>
        <sz val="12"/>
        <color theme="1"/>
        <rFont val="Aptos Narrow"/>
        <scheme val="minor"/>
      </rPr>
      <t xml:space="preserve"> AULA M1.6</t>
    </r>
  </si>
  <si>
    <r>
      <t xml:space="preserve">Segnali per la stima del movimento: eye tracking e body tracking        </t>
    </r>
    <r>
      <rPr>
        <b/>
        <sz val="12"/>
        <color rgb="FFFF0000"/>
        <rFont val="Aptos Narrow (Corpo)"/>
      </rPr>
      <t xml:space="preserve">GIBALDI </t>
    </r>
    <r>
      <rPr>
        <b/>
        <sz val="12"/>
        <color theme="1"/>
        <rFont val="Aptos Narrow (Corpo)"/>
      </rPr>
      <t>LAB ZIRONI</t>
    </r>
  </si>
  <si>
    <r>
      <t xml:space="preserve">Fondamenti di biologia cellulare e molecolare                                          </t>
    </r>
    <r>
      <rPr>
        <b/>
        <sz val="12"/>
        <color rgb="FFFF0000"/>
        <rFont val="Aptos Narrow (Corpo)"/>
      </rPr>
      <t xml:space="preserve">CARRA  </t>
    </r>
    <r>
      <rPr>
        <b/>
        <sz val="12"/>
        <color theme="1"/>
        <rFont val="Aptos Narrow"/>
        <scheme val="minor"/>
      </rPr>
      <t>AULA M1.3</t>
    </r>
  </si>
  <si>
    <r>
      <t xml:space="preserve">Segnali biochimici: generazione e caratterizzazione                                           </t>
    </r>
    <r>
      <rPr>
        <b/>
        <sz val="12"/>
        <color rgb="FFFF0000"/>
        <rFont val="Aptos Narrow (Corpo)"/>
      </rPr>
      <t xml:space="preserve">ZOLI </t>
    </r>
    <r>
      <rPr>
        <b/>
        <sz val="12"/>
        <color theme="1"/>
        <rFont val="Aptos Narrow (Corpo)"/>
      </rPr>
      <t xml:space="preserve"> AULA M1.3</t>
    </r>
  </si>
  <si>
    <r>
      <t xml:space="preserve">Segnali elettrofisiologici: generazione e caratterizzazione        </t>
    </r>
    <r>
      <rPr>
        <b/>
        <sz val="11"/>
        <color rgb="FFFF0000"/>
        <rFont val="Calibri"/>
        <family val="2"/>
      </rPr>
      <t>GIUGLIANO L</t>
    </r>
    <r>
      <rPr>
        <b/>
        <sz val="11"/>
        <color theme="1"/>
        <rFont val="Calibri"/>
        <family val="2"/>
      </rPr>
      <t>AB ZIRONI</t>
    </r>
  </si>
  <si>
    <r>
      <t xml:space="preserve">Informatica per la bioingegneria                                         </t>
    </r>
    <r>
      <rPr>
        <b/>
        <sz val="12"/>
        <color rgb="FFFF0000"/>
        <rFont val="Aptos Narrow (Corpo)"/>
      </rPr>
      <t xml:space="preserve">FICARRA </t>
    </r>
    <r>
      <rPr>
        <b/>
        <sz val="12"/>
        <color theme="1"/>
        <rFont val="Aptos Narrow (Corpo)"/>
      </rPr>
      <t>LAB ZIRONI</t>
    </r>
  </si>
  <si>
    <r>
      <t xml:space="preserve">Modalità di ricerca con i dispositivi biomedici,valutazioni economiche e health                                        </t>
    </r>
    <r>
      <rPr>
        <b/>
        <sz val="12"/>
        <color rgb="FFFF0000"/>
        <rFont val="Aptos Narrow (Corpo)"/>
      </rPr>
      <t>BORIANI</t>
    </r>
    <r>
      <rPr>
        <b/>
        <sz val="12"/>
        <color theme="1"/>
        <rFont val="Aptos Narrow"/>
        <scheme val="minor"/>
      </rPr>
      <t xml:space="preserve"> AULA M1.6</t>
    </r>
  </si>
  <si>
    <r>
      <t xml:space="preserve">Genetica e genomica: metodologie interpretative                                        </t>
    </r>
    <r>
      <rPr>
        <b/>
        <sz val="12"/>
        <color rgb="FFFF0000"/>
        <rFont val="Aptos Narrow (Corpo)"/>
      </rPr>
      <t>SALSI AULA M1.6</t>
    </r>
  </si>
  <si>
    <r>
      <t xml:space="preserve">Segnali per la stima del movimento: eye tracking e body tracking        </t>
    </r>
    <r>
      <rPr>
        <b/>
        <sz val="12"/>
        <color rgb="FFFF0000"/>
        <rFont val="Aptos Narrow (Corpo)"/>
      </rPr>
      <t>GIBALDI</t>
    </r>
    <r>
      <rPr>
        <b/>
        <sz val="12"/>
        <color theme="1"/>
        <rFont val="Aptos Narrow"/>
        <scheme val="minor"/>
      </rPr>
      <t xml:space="preserve"> LAB ZIRONI</t>
    </r>
  </si>
  <si>
    <r>
      <t xml:space="preserve">Segnali biochimici: generazione e caratterizzazione                                           </t>
    </r>
    <r>
      <rPr>
        <b/>
        <sz val="12"/>
        <color rgb="FFFF0000"/>
        <rFont val="Aptos Narrow (Corpo)"/>
      </rPr>
      <t xml:space="preserve">ZOLI  </t>
    </r>
    <r>
      <rPr>
        <b/>
        <sz val="12"/>
        <color theme="1"/>
        <rFont val="Aptos Narrow"/>
        <scheme val="minor"/>
      </rPr>
      <t xml:space="preserve"> AULA M1.3</t>
    </r>
  </si>
  <si>
    <r>
      <t xml:space="preserve">Informatica per la bioingegneria                                         </t>
    </r>
    <r>
      <rPr>
        <b/>
        <sz val="12"/>
        <color rgb="FFFF0000"/>
        <rFont val="Aptos Narrow (Corpo)"/>
      </rPr>
      <t>FICARRA</t>
    </r>
    <r>
      <rPr>
        <b/>
        <sz val="12"/>
        <color theme="1"/>
        <rFont val="Aptos Narrow"/>
        <scheme val="minor"/>
      </rPr>
      <t xml:space="preserve">  LAB ZIROINI</t>
    </r>
  </si>
  <si>
    <r>
      <t xml:space="preserve">Segnali elettrofisiologici: generazione e caratterizzazione  </t>
    </r>
    <r>
      <rPr>
        <b/>
        <sz val="11"/>
        <color rgb="FFFF0000"/>
        <rFont val="Calibri"/>
        <family val="2"/>
      </rPr>
      <t>GIUGLIANO</t>
    </r>
    <r>
      <rPr>
        <b/>
        <sz val="11"/>
        <color indexed="8"/>
        <rFont val="Calibri"/>
        <family val="2"/>
      </rPr>
      <t xml:space="preserve"> LAB ZIRONI</t>
    </r>
  </si>
  <si>
    <r>
      <t xml:space="preserve">Genetica e genomica: metodologie interpretative                                        </t>
    </r>
    <r>
      <rPr>
        <b/>
        <sz val="12"/>
        <color rgb="FFFF0000"/>
        <rFont val="Aptos Narrow (Corpo)"/>
      </rPr>
      <t>SALSI</t>
    </r>
    <r>
      <rPr>
        <b/>
        <sz val="12"/>
        <color theme="1"/>
        <rFont val="Aptos Narrow"/>
        <scheme val="minor"/>
      </rPr>
      <t xml:space="preserve">   AULA M1.3</t>
    </r>
  </si>
  <si>
    <r>
      <t xml:space="preserve">Fondamenti di biologia cellulare e molecolare                                          </t>
    </r>
    <r>
      <rPr>
        <b/>
        <sz val="12"/>
        <color rgb="FFFF0000"/>
        <rFont val="Aptos Narrow (Corpo)"/>
      </rPr>
      <t xml:space="preserve">CARRA   </t>
    </r>
    <r>
      <rPr>
        <b/>
        <sz val="12"/>
        <color theme="1"/>
        <rFont val="Aptos Narrow (Corpo)"/>
      </rPr>
      <t xml:space="preserve"> AULA M1.5</t>
    </r>
  </si>
  <si>
    <r>
      <t xml:space="preserve">Genetica e genomica: metodologie interpretative                                        </t>
    </r>
    <r>
      <rPr>
        <b/>
        <sz val="12"/>
        <color rgb="FFFF0000"/>
        <rFont val="Aptos Narrow (Corpo)"/>
      </rPr>
      <t>SALSI</t>
    </r>
    <r>
      <rPr>
        <b/>
        <sz val="12"/>
        <color theme="1"/>
        <rFont val="Aptos Narrow"/>
        <scheme val="minor"/>
      </rPr>
      <t xml:space="preserve"> AULA M.3</t>
    </r>
  </si>
  <si>
    <r>
      <t xml:space="preserve">Fondamenti di biologia cellulare e molecolare                                          </t>
    </r>
    <r>
      <rPr>
        <b/>
        <sz val="12"/>
        <color rgb="FFFF0000"/>
        <rFont val="Aptos Narrow (Corpo)"/>
      </rPr>
      <t>CARRA</t>
    </r>
    <r>
      <rPr>
        <b/>
        <sz val="12"/>
        <color theme="1"/>
        <rFont val="Aptos Narrow (Corpo)"/>
      </rPr>
      <t xml:space="preserve">  AULA M1.5</t>
    </r>
  </si>
  <si>
    <r>
      <t xml:space="preserve">Genetica e genomica: metodologie interpretative                                        </t>
    </r>
    <r>
      <rPr>
        <b/>
        <sz val="12"/>
        <color rgb="FFFF0000"/>
        <rFont val="Aptos Narrow (Corpo)"/>
      </rPr>
      <t>SALSI</t>
    </r>
    <r>
      <rPr>
        <b/>
        <sz val="12"/>
        <color theme="1"/>
        <rFont val="Aptos Narrow"/>
        <scheme val="minor"/>
      </rPr>
      <t xml:space="preserve"> AULA M1.3</t>
    </r>
  </si>
  <si>
    <r>
      <t xml:space="preserve">Fondamenti di biologia cellulare e molecolare                                          </t>
    </r>
    <r>
      <rPr>
        <b/>
        <sz val="12"/>
        <color rgb="FFFF0000"/>
        <rFont val="Aptos Narrow (Corpo)"/>
      </rPr>
      <t xml:space="preserve">CARRA  </t>
    </r>
    <r>
      <rPr>
        <b/>
        <sz val="12"/>
        <color theme="1"/>
        <rFont val="Aptos Narrow"/>
        <scheme val="minor"/>
      </rPr>
      <t xml:space="preserve"> AULA M1.3</t>
    </r>
  </si>
  <si>
    <r>
      <t xml:space="preserve">Fondamenti di istologia                                 </t>
    </r>
    <r>
      <rPr>
        <b/>
        <sz val="12"/>
        <color rgb="FFFF0000"/>
        <rFont val="Aptos Narrow (Corpo)"/>
      </rPr>
      <t>MARMIROLI</t>
    </r>
    <r>
      <rPr>
        <b/>
        <sz val="12"/>
        <color theme="1"/>
        <rFont val="Aptos Narrow"/>
        <scheme val="minor"/>
      </rPr>
      <t xml:space="preserve"> AULA M1.3</t>
    </r>
  </si>
  <si>
    <r>
      <t xml:space="preserve">Informatica per la bioingegneria                                         </t>
    </r>
    <r>
      <rPr>
        <b/>
        <sz val="12"/>
        <color rgb="FFFF0000"/>
        <rFont val="Aptos Narrow (Corpo)"/>
      </rPr>
      <t>FICARRA</t>
    </r>
    <r>
      <rPr>
        <b/>
        <sz val="12"/>
        <color theme="1"/>
        <rFont val="Aptos Narrow"/>
        <scheme val="minor"/>
      </rPr>
      <t xml:space="preserve"> AULA M.3</t>
    </r>
  </si>
  <si>
    <r>
      <t xml:space="preserve">Informatica per la bioingegneria                                         </t>
    </r>
    <r>
      <rPr>
        <b/>
        <sz val="12"/>
        <color rgb="FFFF0000"/>
        <rFont val="Aptos Narrow (Corpo)"/>
      </rPr>
      <t>FICARRA</t>
    </r>
    <r>
      <rPr>
        <b/>
        <sz val="12"/>
        <color theme="1"/>
        <rFont val="Aptos Narrow"/>
        <scheme val="minor"/>
      </rPr>
      <t xml:space="preserve"> AULA M1.3</t>
    </r>
  </si>
  <si>
    <r>
      <t xml:space="preserve">Genetica e genomica: metodologie interpretative                                        </t>
    </r>
    <r>
      <rPr>
        <b/>
        <sz val="12"/>
        <color rgb="FFFF0000"/>
        <rFont val="Aptos Narrow (Corpo)"/>
      </rPr>
      <t xml:space="preserve">SALSI </t>
    </r>
    <r>
      <rPr>
        <b/>
        <sz val="12"/>
        <color theme="1"/>
        <rFont val="Aptos Narrow (Corpo)"/>
      </rPr>
      <t>AULA M1.6</t>
    </r>
  </si>
  <si>
    <r>
      <t xml:space="preserve">Segnali elettrofisiologici: generazione e caratterizzazione        </t>
    </r>
    <r>
      <rPr>
        <b/>
        <sz val="11"/>
        <color rgb="FFFF0000"/>
        <rFont val="Calibri"/>
        <family val="2"/>
      </rPr>
      <t>GIUGLIANO</t>
    </r>
    <r>
      <rPr>
        <b/>
        <sz val="11"/>
        <color indexed="8"/>
        <rFont val="Calibri"/>
        <family val="2"/>
      </rPr>
      <t xml:space="preserve"> AULA M1.6</t>
    </r>
  </si>
  <si>
    <r>
      <t xml:space="preserve">Misure di segnali biologici: strumenti e metodi di misurazione                                        </t>
    </r>
    <r>
      <rPr>
        <b/>
        <sz val="12"/>
        <color rgb="FFFF0000"/>
        <rFont val="Aptos Narrow (Corpo)"/>
      </rPr>
      <t xml:space="preserve">GIBERTONI </t>
    </r>
    <r>
      <rPr>
        <b/>
        <sz val="12"/>
        <rFont val="Aptos Narrow (Corpo)"/>
      </rPr>
      <t>AULA M1.4</t>
    </r>
  </si>
  <si>
    <r>
      <t xml:space="preserve">Segnali elettrofisiologici: generazione e caratterizzazione        </t>
    </r>
    <r>
      <rPr>
        <b/>
        <sz val="11"/>
        <color rgb="FFFF0000"/>
        <rFont val="Calibri"/>
        <family val="2"/>
      </rPr>
      <t xml:space="preserve">GIUGLIANO  </t>
    </r>
    <r>
      <rPr>
        <b/>
        <sz val="11"/>
        <rFont val="Calibri"/>
        <family val="2"/>
      </rPr>
      <t>AULA M1.6</t>
    </r>
  </si>
  <si>
    <r>
      <t xml:space="preserve">Informatica per la bioingegneria                                         </t>
    </r>
    <r>
      <rPr>
        <b/>
        <sz val="12"/>
        <color rgb="FFFF0000"/>
        <rFont val="Aptos Narrow (Corpo)"/>
      </rPr>
      <t xml:space="preserve">FICARRA </t>
    </r>
    <r>
      <rPr>
        <b/>
        <sz val="12"/>
        <rFont val="Aptos Narrow (Corpo)"/>
      </rPr>
      <t>AULA M1.5</t>
    </r>
  </si>
  <si>
    <r>
      <t xml:space="preserve">Segnali biochimici: generazione e caratterizzazione                                           </t>
    </r>
    <r>
      <rPr>
        <b/>
        <sz val="12"/>
        <color rgb="FFFF0000"/>
        <rFont val="Aptos Narrow (Corpo)"/>
      </rPr>
      <t xml:space="preserve">ZOLI  </t>
    </r>
    <r>
      <rPr>
        <b/>
        <sz val="12"/>
        <color theme="1"/>
        <rFont val="Aptos Narrow"/>
        <scheme val="minor"/>
      </rPr>
      <t>AULA M1.6</t>
    </r>
  </si>
  <si>
    <r>
      <t xml:space="preserve">Misure di segnali biologici: strumenti e metodi di misurazione                                        </t>
    </r>
    <r>
      <rPr>
        <b/>
        <sz val="12"/>
        <color rgb="FFFF0000"/>
        <rFont val="Aptos Narrow (Corpo)"/>
      </rPr>
      <t>GIBERTONI</t>
    </r>
    <r>
      <rPr>
        <b/>
        <sz val="12"/>
        <color theme="1"/>
        <rFont val="Aptos Narrow"/>
        <scheme val="minor"/>
      </rPr>
      <t xml:space="preserve"> LAB .ZIRONI</t>
    </r>
  </si>
  <si>
    <r>
      <t xml:space="preserve">Genetica e genomica: metodologie interpretative                                        </t>
    </r>
    <r>
      <rPr>
        <b/>
        <sz val="12"/>
        <color rgb="FFFF0000"/>
        <rFont val="Aptos Narrow (Corpo)"/>
      </rPr>
      <t>SALSI</t>
    </r>
    <r>
      <rPr>
        <b/>
        <sz val="12"/>
        <color theme="1"/>
        <rFont val="Aptos Narrow"/>
        <scheme val="minor"/>
      </rPr>
      <t xml:space="preserve"> AULA M1.6</t>
    </r>
  </si>
  <si>
    <r>
      <t xml:space="preserve">Segnali per la stima del movimento: eye tracking e body tracking        </t>
    </r>
    <r>
      <rPr>
        <b/>
        <sz val="12"/>
        <color rgb="FFFF0000"/>
        <rFont val="Aptos Narrow (Corpo)"/>
      </rPr>
      <t>GIBALDI</t>
    </r>
    <r>
      <rPr>
        <b/>
        <sz val="12"/>
        <color theme="1"/>
        <rFont val="Aptos Narrow"/>
        <scheme val="minor"/>
      </rPr>
      <t xml:space="preserve"> LAB. ZIRONI</t>
    </r>
  </si>
  <si>
    <r>
      <t xml:space="preserve">Segnali elettrofisiologici: generazione e caratterizzazione        </t>
    </r>
    <r>
      <rPr>
        <b/>
        <sz val="11"/>
        <color rgb="FFFF0000"/>
        <rFont val="Calibri"/>
        <family val="2"/>
      </rPr>
      <t>GIUGLIANO</t>
    </r>
    <r>
      <rPr>
        <b/>
        <sz val="11"/>
        <color indexed="8"/>
        <rFont val="Calibri"/>
        <family val="2"/>
      </rPr>
      <t xml:space="preserve"> LAB ZIROINI</t>
    </r>
  </si>
  <si>
    <r>
      <t xml:space="preserve">Misure di segnali biologici: strumenti e metodi di misurazione                                        </t>
    </r>
    <r>
      <rPr>
        <b/>
        <sz val="12"/>
        <color rgb="FFFF0000"/>
        <rFont val="Aptos Narrow (Corpo)"/>
      </rPr>
      <t>GIBERTONI</t>
    </r>
    <r>
      <rPr>
        <b/>
        <sz val="12"/>
        <color theme="1"/>
        <rFont val="Aptos Narrow"/>
        <scheme val="minor"/>
      </rPr>
      <t xml:space="preserve"> LAB. ZIRONI</t>
    </r>
  </si>
  <si>
    <r>
      <t xml:space="preserve">Genetica e genomica: metodologie interpretative                                        </t>
    </r>
    <r>
      <rPr>
        <b/>
        <sz val="12"/>
        <color rgb="FFFF0000"/>
        <rFont val="Aptos Narrow (Corpo)"/>
      </rPr>
      <t>SALSI</t>
    </r>
    <r>
      <rPr>
        <b/>
        <sz val="12"/>
        <color theme="1"/>
        <rFont val="Aptos Narrow"/>
        <scheme val="minor"/>
      </rPr>
      <t xml:space="preserve"> AULA M1.5</t>
    </r>
  </si>
  <si>
    <r>
      <t xml:space="preserve">Informatica per la bioingegneria                                         </t>
    </r>
    <r>
      <rPr>
        <b/>
        <sz val="12"/>
        <color rgb="FFFF0000"/>
        <rFont val="Aptos Narrow (Corpo)"/>
      </rPr>
      <t>FICARRA</t>
    </r>
    <r>
      <rPr>
        <b/>
        <sz val="12"/>
        <color theme="1"/>
        <rFont val="Aptos Narrow"/>
        <scheme val="minor"/>
      </rPr>
      <t xml:space="preserve"> AULA DA ASSEGNARE</t>
    </r>
  </si>
  <si>
    <r>
      <t xml:space="preserve">Fondamenti di biologia cellulare e molecolare                                          </t>
    </r>
    <r>
      <rPr>
        <b/>
        <sz val="12"/>
        <color rgb="FFFF0000"/>
        <rFont val="Aptos Narrow (Corpo)"/>
      </rPr>
      <t xml:space="preserve">CARRA  </t>
    </r>
    <r>
      <rPr>
        <b/>
        <sz val="12"/>
        <color theme="1"/>
        <rFont val="Aptos Narrow"/>
        <scheme val="minor"/>
      </rPr>
      <t xml:space="preserve"> AULA M1.6</t>
    </r>
  </si>
  <si>
    <r>
      <t xml:space="preserve">Segnali elettrofisiologici: generazione e caratterizzazione        </t>
    </r>
    <r>
      <rPr>
        <b/>
        <sz val="11"/>
        <color rgb="FFFF0000"/>
        <rFont val="Calibri"/>
        <family val="2"/>
      </rPr>
      <t>GIUGLIANO</t>
    </r>
    <r>
      <rPr>
        <b/>
        <sz val="11"/>
        <color indexed="8"/>
        <rFont val="Calibri"/>
        <family val="2"/>
      </rPr>
      <t xml:space="preserve"> LAB ZIRONI</t>
    </r>
  </si>
  <si>
    <r>
      <t xml:space="preserve">Informatica per la bioingegneria                                         </t>
    </r>
    <r>
      <rPr>
        <b/>
        <sz val="12"/>
        <color rgb="FFFF0000"/>
        <rFont val="Aptos Narrow (Corpo)"/>
      </rPr>
      <t>FICARRA</t>
    </r>
    <r>
      <rPr>
        <b/>
        <sz val="12"/>
        <color theme="1"/>
        <rFont val="Aptos Narrow"/>
        <scheme val="minor"/>
      </rPr>
      <t xml:space="preserve"> LAB. ZIRONI</t>
    </r>
  </si>
  <si>
    <r>
      <t xml:space="preserve">Segnali elettrofisiologici: generazione e caratterizzazione        </t>
    </r>
    <r>
      <rPr>
        <b/>
        <sz val="11"/>
        <color rgb="FFFF0000"/>
        <rFont val="Calibri"/>
        <family val="2"/>
      </rPr>
      <t>GIUGLIANO</t>
    </r>
    <r>
      <rPr>
        <b/>
        <sz val="11"/>
        <color indexed="8"/>
        <rFont val="Calibri"/>
        <family val="2"/>
      </rPr>
      <t xml:space="preserve"> LAB. ZIRONI</t>
    </r>
  </si>
  <si>
    <r>
      <t xml:space="preserve">Segnali elettrofisiologici: generazione e caratterizzazione        </t>
    </r>
    <r>
      <rPr>
        <b/>
        <sz val="11"/>
        <color rgb="FFFF0000"/>
        <rFont val="Calibri"/>
        <family val="2"/>
      </rPr>
      <t>GIUGLIANO</t>
    </r>
    <r>
      <rPr>
        <b/>
        <sz val="11"/>
        <color rgb="FF000000"/>
        <rFont val="Calibri"/>
        <family val="2"/>
      </rPr>
      <t xml:space="preserve"> AULA M1.6</t>
    </r>
  </si>
  <si>
    <r>
      <t xml:space="preserve">Segnali per la stima del movimento: eye tracking e body tracking        </t>
    </r>
    <r>
      <rPr>
        <b/>
        <sz val="12"/>
        <color rgb="FFFF0000"/>
        <rFont val="Aptos Narrow (Corpo)"/>
      </rPr>
      <t>GIBALDI</t>
    </r>
    <r>
      <rPr>
        <b/>
        <sz val="12"/>
        <color theme="1"/>
        <rFont val="Aptos Narrow"/>
        <scheme val="minor"/>
      </rPr>
      <t xml:space="preserve">  LAB. ZIRONI</t>
    </r>
  </si>
  <si>
    <r>
      <t xml:space="preserve">Misure di segnali biologici: strumenti e metodi di misurazione                                        </t>
    </r>
    <r>
      <rPr>
        <b/>
        <sz val="12"/>
        <color rgb="FFFF0000"/>
        <rFont val="Aptos Narrow (Corpo)"/>
      </rPr>
      <t>GIBERTONI</t>
    </r>
    <r>
      <rPr>
        <b/>
        <sz val="12"/>
        <color theme="1"/>
        <rFont val="Aptos Narrow"/>
        <scheme val="minor"/>
      </rPr>
      <t xml:space="preserve"> LAB ZIRONI</t>
    </r>
  </si>
  <si>
    <r>
      <t xml:space="preserve">Modalità di ricerca con i dispositivi biomedici,valutazioni economiche e health                                        </t>
    </r>
    <r>
      <rPr>
        <b/>
        <sz val="12"/>
        <color rgb="FFFF0000"/>
        <rFont val="Aptos Narrow (Corpo)"/>
      </rPr>
      <t>BORIANI</t>
    </r>
    <r>
      <rPr>
        <b/>
        <sz val="12"/>
        <color theme="1"/>
        <rFont val="Aptos Narrow"/>
        <scheme val="minor"/>
      </rPr>
      <t xml:space="preserve"> AULA M2.4</t>
    </r>
  </si>
  <si>
    <r>
      <t xml:space="preserve">Modalità di ricerca con i dispositivi biomedici,valutazioni economiche e health                                        </t>
    </r>
    <r>
      <rPr>
        <b/>
        <sz val="12"/>
        <color rgb="FFFF0000"/>
        <rFont val="Aptos Narrow (Corpo)"/>
      </rPr>
      <t>BORIANI</t>
    </r>
    <r>
      <rPr>
        <b/>
        <sz val="12"/>
        <rFont val="Aptos Narrow (Corpo)"/>
      </rPr>
      <t xml:space="preserve"> LAB, ZIROINI</t>
    </r>
  </si>
  <si>
    <r>
      <t xml:space="preserve">Fondamenti di istologia                                 </t>
    </r>
    <r>
      <rPr>
        <b/>
        <sz val="12"/>
        <color rgb="FFFF0000"/>
        <rFont val="Aptos Narrow (Corpo)"/>
      </rPr>
      <t>MARMIROLI</t>
    </r>
    <r>
      <rPr>
        <b/>
        <sz val="12"/>
        <color theme="1"/>
        <rFont val="Aptos Narrow"/>
        <scheme val="minor"/>
      </rPr>
      <t xml:space="preserve"> AULA M1.6</t>
    </r>
  </si>
  <si>
    <r>
      <t xml:space="preserve">Segnali elettrofisiologici cardiaci                        </t>
    </r>
    <r>
      <rPr>
        <b/>
        <sz val="12"/>
        <color rgb="FFFF0000"/>
        <rFont val="Aptos Narrow (Corpo)"/>
      </rPr>
      <t>IMBERTI</t>
    </r>
    <r>
      <rPr>
        <b/>
        <sz val="12"/>
        <color theme="1"/>
        <rFont val="Aptos Narrow (Corpo)"/>
      </rPr>
      <t xml:space="preserve"> AULA M1.4</t>
    </r>
  </si>
  <si>
    <r>
      <t xml:space="preserve">Segnali elettrofisiologici cardiaci                        </t>
    </r>
    <r>
      <rPr>
        <b/>
        <sz val="12"/>
        <color rgb="FFFF0000"/>
        <rFont val="Aptos Narrow (Corpo)"/>
      </rPr>
      <t>IMBERTI</t>
    </r>
    <r>
      <rPr>
        <b/>
        <sz val="12"/>
        <color theme="1"/>
        <rFont val="Aptos Narrow"/>
        <scheme val="minor"/>
      </rPr>
      <t xml:space="preserve"> AULA M1.4</t>
    </r>
  </si>
  <si>
    <r>
      <t xml:space="preserve">Modalità di ricerca con i dispositivi biomedici,valutazioni economiche e health                                        </t>
    </r>
    <r>
      <rPr>
        <b/>
        <sz val="12"/>
        <color rgb="FFFF0000"/>
        <rFont val="Aptos Narrow (Corpo)"/>
      </rPr>
      <t xml:space="preserve">BORIANI </t>
    </r>
    <r>
      <rPr>
        <b/>
        <sz val="12"/>
        <rFont val="Aptos Narrow (Corpo)"/>
      </rPr>
      <t>LAB. ZIRONI</t>
    </r>
  </si>
  <si>
    <r>
      <t xml:space="preserve">Segnali per la stima del movimento: eye tracking e body tracking        </t>
    </r>
    <r>
      <rPr>
        <b/>
        <sz val="12"/>
        <color rgb="FFFF0000"/>
        <rFont val="Aptos Narrow (Corpo)"/>
      </rPr>
      <t>GIBALDI AULA M1.5</t>
    </r>
  </si>
  <si>
    <r>
      <t xml:space="preserve">Informatica per la bioingegneria                                         </t>
    </r>
    <r>
      <rPr>
        <b/>
        <sz val="12"/>
        <color rgb="FFFF0000"/>
        <rFont val="Aptos Narrow (Corpo)"/>
      </rPr>
      <t>FICARRA</t>
    </r>
    <r>
      <rPr>
        <b/>
        <sz val="12"/>
        <color rgb="FFFF0000"/>
        <rFont val="Aptos Narrow"/>
        <scheme val="minor"/>
      </rPr>
      <t>/CALDERARA</t>
    </r>
    <r>
      <rPr>
        <b/>
        <sz val="12"/>
        <color theme="1"/>
        <rFont val="Aptos Narrow"/>
        <scheme val="minor"/>
      </rPr>
      <t xml:space="preserve"> AULA M1.3</t>
    </r>
  </si>
  <si>
    <r>
      <t xml:space="preserve">Segnali elettrofisiologici cardiaci                        </t>
    </r>
    <r>
      <rPr>
        <b/>
        <sz val="12"/>
        <color rgb="FFFF0000"/>
        <rFont val="Aptos Narrow (Corpo)"/>
      </rPr>
      <t>IMBERTI AULA M1.4</t>
    </r>
  </si>
  <si>
    <r>
      <t xml:space="preserve">Modalità di ricerca con i dispositivi biomedici,valutazioni economiche e health                                        </t>
    </r>
    <r>
      <rPr>
        <b/>
        <sz val="12"/>
        <color rgb="FFFF0000"/>
        <rFont val="Aptos Narrow (Corpo)"/>
      </rPr>
      <t>BORIANI</t>
    </r>
    <r>
      <rPr>
        <b/>
        <sz val="12"/>
        <color theme="1"/>
        <rFont val="Aptos Narrow"/>
        <scheme val="minor"/>
      </rPr>
      <t xml:space="preserve"> LAB ZIRONI</t>
    </r>
  </si>
  <si>
    <r>
      <t xml:space="preserve">Informatica per la bioingegneria                                         </t>
    </r>
    <r>
      <rPr>
        <b/>
        <sz val="12"/>
        <color rgb="FFFF0000"/>
        <rFont val="Aptos Narrow (Corpo)"/>
      </rPr>
      <t>FICARRA</t>
    </r>
    <r>
      <rPr>
        <b/>
        <sz val="12"/>
        <color theme="1"/>
        <rFont val="Aptos Narrow"/>
        <scheme val="minor"/>
      </rPr>
      <t xml:space="preserve"> AULA L1.5</t>
    </r>
  </si>
  <si>
    <r>
      <t xml:space="preserve">Segnali per la stima del movimento: eye tracking e body tracking        </t>
    </r>
    <r>
      <rPr>
        <b/>
        <sz val="12"/>
        <color rgb="FFFF0000"/>
        <rFont val="Aptos Narrow (Corpo)"/>
      </rPr>
      <t>GIBALDI</t>
    </r>
    <r>
      <rPr>
        <b/>
        <sz val="12"/>
        <color theme="1"/>
        <rFont val="Aptos Narrow"/>
        <scheme val="minor"/>
      </rPr>
      <t xml:space="preserve"> AULA M1.5</t>
    </r>
  </si>
  <si>
    <r>
      <t xml:space="preserve">Informatica per la bioingegneria                                         </t>
    </r>
    <r>
      <rPr>
        <b/>
        <sz val="12"/>
        <color rgb="FFFF0000"/>
        <rFont val="Aptos Narrow (Corpo)"/>
      </rPr>
      <t>FICARRA/CALDERARA</t>
    </r>
    <r>
      <rPr>
        <b/>
        <sz val="12"/>
        <rFont val="Aptos Narrow (Corpo)"/>
      </rPr>
      <t xml:space="preserve"> AULA M2.4</t>
    </r>
  </si>
  <si>
    <r>
      <t xml:space="preserve">Informatica per la bioingegneria                                         </t>
    </r>
    <r>
      <rPr>
        <b/>
        <sz val="12"/>
        <color rgb="FFFF0000"/>
        <rFont val="Aptos Narrow (Corpo)"/>
      </rPr>
      <t xml:space="preserve">FICARRA/CALDERARA </t>
    </r>
    <r>
      <rPr>
        <b/>
        <sz val="12"/>
        <rFont val="Aptos Narrow (Corpo)"/>
      </rPr>
      <t>AULA M2.4</t>
    </r>
  </si>
  <si>
    <r>
      <t xml:space="preserve">Fondamenti di istologia                                 </t>
    </r>
    <r>
      <rPr>
        <b/>
        <sz val="12"/>
        <color rgb="FFFF0000"/>
        <rFont val="Aptos Narrow (Corpo)"/>
      </rPr>
      <t xml:space="preserve">MARMIROLI </t>
    </r>
    <r>
      <rPr>
        <b/>
        <sz val="12"/>
        <rFont val="Aptos Narrow (Corpo)"/>
      </rPr>
      <t>LAB ZIRONI</t>
    </r>
  </si>
  <si>
    <r>
      <t xml:space="preserve">Segnali per la stima del movimento: eye tracking e body tracking        </t>
    </r>
    <r>
      <rPr>
        <b/>
        <sz val="12"/>
        <color rgb="FFFF0000"/>
        <rFont val="Aptos Narrow (Corpo)"/>
      </rPr>
      <t>GIBALDI</t>
    </r>
    <r>
      <rPr>
        <b/>
        <sz val="12"/>
        <color theme="1"/>
        <rFont val="Aptos Narrow"/>
        <scheme val="minor"/>
      </rPr>
      <t xml:space="preserve"> AULA M1.6</t>
    </r>
  </si>
  <si>
    <r>
      <t xml:space="preserve">Informatica per la bioingegneria                                         </t>
    </r>
    <r>
      <rPr>
        <b/>
        <sz val="12"/>
        <color rgb="FFFF0000"/>
        <rFont val="Aptos Narrow (Corpo)"/>
      </rPr>
      <t>FICARRA/CALDERARA</t>
    </r>
    <r>
      <rPr>
        <b/>
        <sz val="12"/>
        <color theme="1"/>
        <rFont val="Aptos Narrow"/>
        <scheme val="minor"/>
      </rPr>
      <t xml:space="preserve"> AULA M2.4</t>
    </r>
  </si>
  <si>
    <r>
      <t xml:space="preserve">Informatica per la bioingegneria                                         </t>
    </r>
    <r>
      <rPr>
        <b/>
        <sz val="12"/>
        <color rgb="FFFF0000"/>
        <rFont val="Aptos Narrow (Corpo)"/>
      </rPr>
      <t>FICARRA</t>
    </r>
    <r>
      <rPr>
        <b/>
        <sz val="12"/>
        <color rgb="FFFF0000"/>
        <rFont val="Aptos Narrow"/>
        <scheme val="minor"/>
      </rPr>
      <t>/CALDERARA</t>
    </r>
    <r>
      <rPr>
        <b/>
        <sz val="12"/>
        <color theme="1"/>
        <rFont val="Aptos Narrow"/>
        <scheme val="minor"/>
      </rPr>
      <t xml:space="preserve"> AULA  M1.3</t>
    </r>
  </si>
  <si>
    <r>
      <t xml:space="preserve">Informatica per la bioingegneria                                         </t>
    </r>
    <r>
      <rPr>
        <b/>
        <sz val="12"/>
        <color rgb="FFFF0000"/>
        <rFont val="Aptos Narrow (Corpo)"/>
      </rPr>
      <t>FICARRA</t>
    </r>
    <r>
      <rPr>
        <b/>
        <sz val="12"/>
        <color rgb="FFFF0000"/>
        <rFont val="Aptos Narrow"/>
        <scheme val="minor"/>
      </rPr>
      <t>/CALDERARA</t>
    </r>
    <r>
      <rPr>
        <b/>
        <sz val="12"/>
        <color theme="1"/>
        <rFont val="Aptos Narrow"/>
        <scheme val="minor"/>
      </rPr>
      <t xml:space="preserve"> LAB. ZIRONI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</si>
</sst>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18">
    <font>
      <sz val="12"/>
      <color theme="1"/>
      <name val="Aptos Narrow"/>
      <family val="2"/>
      <scheme val="minor"/>
    </font>
    <font>
      <b/>
      <sz val="14"/>
      <color indexed="8"/>
      <name val="Times New Roman"/>
      <family val="1"/>
    </font>
    <font>
      <b/>
      <sz val="11"/>
      <color indexed="8"/>
      <name val="Calibri"/>
      <family val="2"/>
    </font>
    <font>
      <b/>
      <sz val="12"/>
      <color theme="1"/>
      <name val="Aptos Narrow"/>
      <scheme val="minor"/>
    </font>
    <font>
      <b/>
      <sz val="14"/>
      <color theme="1"/>
      <name val="Aptos Narrow"/>
      <scheme val="minor"/>
    </font>
    <font>
      <sz val="8"/>
      <name val="Aptos Narrow"/>
      <family val="2"/>
      <scheme val="minor"/>
    </font>
    <font>
      <b/>
      <sz val="12"/>
      <color rgb="FFFF0000"/>
      <name val="Aptos Narrow (Corpo)"/>
    </font>
    <font>
      <b/>
      <sz val="12"/>
      <color indexed="8"/>
      <name val="Calibri"/>
      <family val="2"/>
    </font>
    <font>
      <b/>
      <sz val="12"/>
      <color rgb="FFFF0000"/>
      <name val="Aptos Narrow"/>
      <scheme val="minor"/>
    </font>
    <font>
      <b/>
      <sz val="11"/>
      <color rgb="FFFF0000"/>
      <name val="Calibri"/>
      <family val="2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b/>
      <sz val="12"/>
      <color rgb="FF000000"/>
      <name val="Aptos Narrow"/>
      <scheme val="minor"/>
    </font>
    <font>
      <b/>
      <sz val="15"/>
      <color indexed="8"/>
      <name val="Calibri"/>
      <family val="2"/>
    </font>
    <font>
      <b/>
      <sz val="12"/>
      <color theme="1"/>
      <name val="Aptos Narrow (Corpo)"/>
    </font>
    <font>
      <b/>
      <sz val="11"/>
      <color theme="1"/>
      <name val="Calibri"/>
      <family val="2"/>
    </font>
    <font>
      <b/>
      <sz val="12"/>
      <name val="Aptos Narrow (Corpo)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26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0" borderId="0" xfId="0" applyFont="1"/>
    <xf numFmtId="0" fontId="4" fillId="0" borderId="0" xfId="0" applyFont="1"/>
    <xf numFmtId="0" fontId="2" fillId="2" borderId="5" xfId="0" applyFont="1" applyFill="1" applyBorder="1" applyAlignment="1">
      <alignment horizontal="center"/>
    </xf>
    <xf numFmtId="164" fontId="2" fillId="2" borderId="6" xfId="0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20" fontId="4" fillId="0" borderId="8" xfId="0" applyNumberFormat="1" applyFont="1" applyBorder="1" applyAlignment="1">
      <alignment horizontal="center"/>
    </xf>
    <xf numFmtId="20" fontId="4" fillId="0" borderId="10" xfId="0" applyNumberFormat="1" applyFont="1" applyBorder="1" applyAlignment="1">
      <alignment horizontal="center"/>
    </xf>
    <xf numFmtId="20" fontId="4" fillId="3" borderId="0" xfId="0" applyNumberFormat="1" applyFont="1" applyFill="1" applyAlignment="1">
      <alignment horizontal="center"/>
    </xf>
    <xf numFmtId="0" fontId="0" fillId="3" borderId="0" xfId="0" applyFill="1"/>
    <xf numFmtId="0" fontId="7" fillId="2" borderId="6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3" fillId="3" borderId="0" xfId="0" applyFont="1" applyFill="1"/>
    <xf numFmtId="0" fontId="8" fillId="3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2" fillId="0" borderId="11" xfId="0" applyFont="1" applyBorder="1" applyAlignment="1">
      <alignment horizontal="center"/>
    </xf>
    <xf numFmtId="164" fontId="2" fillId="0" borderId="13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9" xfId="0" applyFont="1" applyBorder="1" applyAlignment="1">
      <alignment vertical="center" wrapText="1"/>
    </xf>
    <xf numFmtId="20" fontId="4" fillId="0" borderId="4" xfId="0" applyNumberFormat="1" applyFont="1" applyBorder="1" applyAlignment="1">
      <alignment horizontal="center"/>
    </xf>
    <xf numFmtId="0" fontId="3" fillId="0" borderId="15" xfId="0" applyFont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20" fontId="4" fillId="0" borderId="11" xfId="0" applyNumberFormat="1" applyFont="1" applyBorder="1" applyAlignment="1">
      <alignment horizontal="center"/>
    </xf>
    <xf numFmtId="20" fontId="4" fillId="0" borderId="18" xfId="0" applyNumberFormat="1" applyFont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164" fontId="2" fillId="0" borderId="0" xfId="0" applyNumberFormat="1" applyFont="1" applyAlignment="1">
      <alignment vertical="center" wrapText="1"/>
    </xf>
    <xf numFmtId="0" fontId="8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 vertical="center"/>
    </xf>
    <xf numFmtId="0" fontId="3" fillId="4" borderId="0" xfId="0" applyFont="1" applyFill="1"/>
    <xf numFmtId="164" fontId="11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2" fillId="0" borderId="20" xfId="0" applyFont="1" applyBorder="1" applyAlignment="1">
      <alignment vertical="center" wrapText="1"/>
    </xf>
    <xf numFmtId="0" fontId="8" fillId="5" borderId="0" xfId="0" applyFont="1" applyFill="1" applyAlignment="1">
      <alignment horizontal="center"/>
    </xf>
    <xf numFmtId="0" fontId="3" fillId="5" borderId="0" xfId="0" applyFont="1" applyFill="1" applyAlignment="1">
      <alignment horizontal="center" vertical="center"/>
    </xf>
    <xf numFmtId="0" fontId="3" fillId="5" borderId="0" xfId="0" applyFont="1" applyFill="1"/>
    <xf numFmtId="0" fontId="3" fillId="0" borderId="17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20" fontId="4" fillId="0" borderId="16" xfId="0" applyNumberFormat="1" applyFont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164" fontId="2" fillId="2" borderId="19" xfId="0" applyNumberFormat="1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vertical="center" wrapText="1"/>
    </xf>
    <xf numFmtId="164" fontId="11" fillId="0" borderId="8" xfId="0" applyNumberFormat="1" applyFont="1" applyBorder="1" applyAlignment="1">
      <alignment horizontal="center" vertical="center" wrapText="1"/>
    </xf>
    <xf numFmtId="164" fontId="11" fillId="0" borderId="9" xfId="0" applyNumberFormat="1" applyFont="1" applyBorder="1" applyAlignment="1">
      <alignment horizontal="center" vertical="center" wrapText="1"/>
    </xf>
    <xf numFmtId="164" fontId="11" fillId="0" borderId="20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64" fontId="2" fillId="0" borderId="14" xfId="0" applyNumberFormat="1" applyFont="1" applyBorder="1" applyAlignment="1">
      <alignment horizontal="center" vertical="center" wrapText="1"/>
    </xf>
    <xf numFmtId="164" fontId="2" fillId="0" borderId="17" xfId="0" applyNumberFormat="1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5DAF0-C26A-7343-8AD7-33B934142A61}">
  <dimension ref="A1:L254"/>
  <sheetViews>
    <sheetView tabSelected="1" topLeftCell="A233" workbookViewId="0">
      <selection activeCell="E251" sqref="E251"/>
    </sheetView>
  </sheetViews>
  <sheetFormatPr defaultColWidth="25.81640625" defaultRowHeight="25.05" customHeight="1"/>
  <cols>
    <col min="1" max="1" width="20" style="2" customWidth="1"/>
    <col min="2" max="6" width="32.81640625" customWidth="1"/>
    <col min="7" max="7" width="10.453125" customWidth="1"/>
    <col min="8" max="8" width="24" style="12" customWidth="1"/>
    <col min="9" max="9" width="12.81640625" style="15" customWidth="1"/>
    <col min="10" max="10" width="11.36328125" style="1" customWidth="1"/>
    <col min="11" max="11" width="8.36328125" style="1" customWidth="1"/>
  </cols>
  <sheetData>
    <row r="1" spans="1:12" ht="25.05" customHeight="1">
      <c r="B1" s="70" t="s">
        <v>0</v>
      </c>
      <c r="C1" s="70"/>
      <c r="D1" s="70"/>
      <c r="E1" s="70"/>
      <c r="F1" s="70"/>
      <c r="G1" s="70"/>
    </row>
    <row r="2" spans="1:12" ht="25.05" customHeight="1">
      <c r="B2" s="71" t="s">
        <v>1</v>
      </c>
      <c r="C2" s="71"/>
      <c r="D2" s="71"/>
      <c r="E2" s="71"/>
      <c r="F2" s="71"/>
      <c r="G2" s="71"/>
      <c r="H2" s="12" t="s">
        <v>45</v>
      </c>
      <c r="I2" s="15">
        <v>4</v>
      </c>
      <c r="K2" s="1">
        <f t="shared" ref="K2:K12" si="0">L2-I2</f>
        <v>12</v>
      </c>
      <c r="L2">
        <v>16</v>
      </c>
    </row>
    <row r="3" spans="1:12" ht="25.05" customHeight="1" thickBot="1">
      <c r="B3" s="71" t="s">
        <v>2</v>
      </c>
      <c r="C3" s="71"/>
      <c r="D3" s="71"/>
      <c r="E3" s="71"/>
      <c r="F3" s="71"/>
      <c r="G3" s="72"/>
      <c r="H3" s="12" t="s">
        <v>46</v>
      </c>
      <c r="I3" s="15">
        <v>4</v>
      </c>
      <c r="K3" s="1">
        <f t="shared" si="0"/>
        <v>20</v>
      </c>
      <c r="L3">
        <v>24</v>
      </c>
    </row>
    <row r="4" spans="1:12" ht="25.05" customHeight="1" thickBot="1">
      <c r="B4" s="3" t="s">
        <v>3</v>
      </c>
      <c r="C4" s="4" t="s">
        <v>4</v>
      </c>
      <c r="D4" s="5" t="s">
        <v>5</v>
      </c>
      <c r="E4" s="5" t="s">
        <v>6</v>
      </c>
      <c r="F4" s="6" t="s">
        <v>7</v>
      </c>
      <c r="H4" s="12" t="s">
        <v>47</v>
      </c>
      <c r="I4" s="15">
        <v>4</v>
      </c>
      <c r="K4" s="1">
        <f t="shared" si="0"/>
        <v>28</v>
      </c>
      <c r="L4">
        <v>32</v>
      </c>
    </row>
    <row r="5" spans="1:12" ht="19.95" customHeight="1" thickBot="1">
      <c r="A5" s="7" t="s">
        <v>49</v>
      </c>
      <c r="B5" s="19"/>
      <c r="C5" s="20"/>
      <c r="D5" s="21"/>
      <c r="E5" s="21"/>
      <c r="F5" s="22"/>
      <c r="H5" s="12" t="s">
        <v>48</v>
      </c>
      <c r="I5" s="15">
        <v>4</v>
      </c>
      <c r="K5" s="1">
        <f t="shared" si="0"/>
        <v>20</v>
      </c>
      <c r="L5">
        <v>24</v>
      </c>
    </row>
    <row r="6" spans="1:12" ht="19.95" customHeight="1" thickBot="1">
      <c r="A6" s="7" t="s">
        <v>50</v>
      </c>
      <c r="C6" s="64" t="s">
        <v>97</v>
      </c>
      <c r="D6" s="51" t="s">
        <v>99</v>
      </c>
      <c r="E6" s="51" t="s">
        <v>101</v>
      </c>
      <c r="F6" s="51" t="s">
        <v>102</v>
      </c>
      <c r="H6" s="12" t="s">
        <v>69</v>
      </c>
      <c r="I6" s="15">
        <v>0</v>
      </c>
      <c r="K6" s="1">
        <f t="shared" si="0"/>
        <v>32</v>
      </c>
      <c r="L6">
        <v>32</v>
      </c>
    </row>
    <row r="7" spans="1:12" ht="18" thickBot="1">
      <c r="A7" s="24" t="s">
        <v>51</v>
      </c>
      <c r="C7" s="65"/>
      <c r="D7" s="52"/>
      <c r="E7" s="52"/>
      <c r="F7" s="52"/>
      <c r="H7" s="12" t="s">
        <v>68</v>
      </c>
      <c r="I7" s="15">
        <v>0</v>
      </c>
      <c r="K7" s="1">
        <f t="shared" si="0"/>
        <v>48</v>
      </c>
      <c r="L7">
        <v>48</v>
      </c>
    </row>
    <row r="8" spans="1:12" ht="18" thickBot="1">
      <c r="A8" s="24" t="s">
        <v>52</v>
      </c>
      <c r="C8" s="65"/>
      <c r="D8" s="52"/>
      <c r="E8" s="52"/>
      <c r="F8" s="52"/>
      <c r="H8" s="12" t="s">
        <v>70</v>
      </c>
      <c r="I8" s="15">
        <v>0</v>
      </c>
      <c r="K8" s="1">
        <f t="shared" si="0"/>
        <v>8</v>
      </c>
      <c r="L8">
        <v>8</v>
      </c>
    </row>
    <row r="9" spans="1:12" ht="19.95" customHeight="1" thickBot="1">
      <c r="A9" s="24" t="s">
        <v>53</v>
      </c>
      <c r="C9" s="66"/>
      <c r="D9" s="53"/>
      <c r="E9" s="53"/>
      <c r="F9" s="53"/>
      <c r="H9" s="12" t="s">
        <v>71</v>
      </c>
      <c r="I9" s="15">
        <v>0</v>
      </c>
      <c r="K9" s="1">
        <f t="shared" si="0"/>
        <v>16</v>
      </c>
      <c r="L9">
        <v>16</v>
      </c>
    </row>
    <row r="10" spans="1:12" ht="19.95" customHeight="1" thickBot="1">
      <c r="A10" s="24" t="s">
        <v>54</v>
      </c>
      <c r="B10" s="51" t="s">
        <v>96</v>
      </c>
      <c r="C10" s="51" t="s">
        <v>98</v>
      </c>
      <c r="D10" s="51" t="s">
        <v>123</v>
      </c>
      <c r="E10" s="51" t="s">
        <v>100</v>
      </c>
      <c r="F10" s="51" t="s">
        <v>103</v>
      </c>
      <c r="H10" s="12" t="s">
        <v>72</v>
      </c>
      <c r="I10" s="15">
        <v>0</v>
      </c>
      <c r="K10" s="1">
        <f t="shared" si="0"/>
        <v>24</v>
      </c>
      <c r="L10">
        <v>24</v>
      </c>
    </row>
    <row r="11" spans="1:12" ht="18" thickBot="1">
      <c r="A11" s="24" t="s">
        <v>55</v>
      </c>
      <c r="B11" s="52"/>
      <c r="C11" s="52"/>
      <c r="D11" s="52"/>
      <c r="E11" s="52"/>
      <c r="F11" s="52"/>
      <c r="H11" s="12" t="s">
        <v>73</v>
      </c>
      <c r="I11" s="15">
        <v>0</v>
      </c>
      <c r="K11" s="1">
        <f t="shared" si="0"/>
        <v>16</v>
      </c>
      <c r="L11">
        <v>16</v>
      </c>
    </row>
    <row r="12" spans="1:12" ht="18" thickBot="1">
      <c r="A12" s="24" t="s">
        <v>56</v>
      </c>
      <c r="B12" s="52"/>
      <c r="C12" s="52"/>
      <c r="D12" s="52"/>
      <c r="E12" s="52"/>
      <c r="F12" s="52"/>
      <c r="H12" s="12" t="s">
        <v>78</v>
      </c>
      <c r="I12" s="15">
        <v>2</v>
      </c>
      <c r="K12" s="1">
        <f t="shared" si="0"/>
        <v>14</v>
      </c>
      <c r="L12">
        <v>16</v>
      </c>
    </row>
    <row r="13" spans="1:12" ht="18" thickBot="1">
      <c r="A13" s="24" t="s">
        <v>57</v>
      </c>
      <c r="B13" s="53"/>
      <c r="C13" s="53"/>
      <c r="D13" s="53"/>
      <c r="E13" s="53"/>
      <c r="F13" s="53"/>
    </row>
    <row r="14" spans="1:12" ht="19.95" customHeight="1" thickBot="1">
      <c r="A14" s="24" t="s">
        <v>58</v>
      </c>
    </row>
    <row r="15" spans="1:12" ht="19.95" customHeight="1" thickBot="1">
      <c r="A15" s="24" t="s">
        <v>59</v>
      </c>
      <c r="I15" s="15">
        <f>SUM(I2:I12)</f>
        <v>18</v>
      </c>
    </row>
    <row r="16" spans="1:12" ht="19.95" customHeight="1" thickBot="1">
      <c r="A16" s="24" t="s">
        <v>60</v>
      </c>
    </row>
    <row r="17" spans="1:11" ht="19.95" customHeight="1" thickBot="1">
      <c r="A17" s="24" t="s">
        <v>61</v>
      </c>
    </row>
    <row r="18" spans="1:11" ht="19.95" customHeight="1" thickBot="1">
      <c r="A18" s="24" t="s">
        <v>62</v>
      </c>
    </row>
    <row r="19" spans="1:11" ht="19.95" customHeight="1" thickBot="1">
      <c r="A19" s="24" t="s">
        <v>63</v>
      </c>
    </row>
    <row r="20" spans="1:11" ht="19.95" customHeight="1" thickBot="1">
      <c r="A20" s="24" t="s">
        <v>64</v>
      </c>
    </row>
    <row r="21" spans="1:11" ht="19.95" customHeight="1" thickBot="1">
      <c r="A21" s="24" t="s">
        <v>65</v>
      </c>
    </row>
    <row r="22" spans="1:11" ht="19.95" customHeight="1" thickBot="1">
      <c r="A22" s="24" t="s">
        <v>66</v>
      </c>
    </row>
    <row r="23" spans="1:11" ht="19.95" customHeight="1" thickBot="1">
      <c r="A23" s="8" t="s">
        <v>67</v>
      </c>
    </row>
    <row r="24" spans="1:11" s="10" customFormat="1" ht="13.05" customHeight="1" thickBot="1">
      <c r="A24" s="9"/>
      <c r="H24" s="14"/>
      <c r="I24" s="16"/>
      <c r="J24" s="13"/>
      <c r="K24" s="13"/>
    </row>
    <row r="25" spans="1:11" ht="25.05" customHeight="1" thickBot="1">
      <c r="B25" s="3" t="s">
        <v>8</v>
      </c>
      <c r="C25" s="4" t="s">
        <v>9</v>
      </c>
      <c r="D25" s="5" t="s">
        <v>10</v>
      </c>
      <c r="E25" s="5" t="s">
        <v>11</v>
      </c>
      <c r="F25" s="6" t="s">
        <v>12</v>
      </c>
    </row>
    <row r="26" spans="1:11" ht="19.95" customHeight="1" thickBot="1">
      <c r="A26" s="7" t="s">
        <v>49</v>
      </c>
      <c r="B26" s="19"/>
      <c r="C26" s="56" t="s">
        <v>106</v>
      </c>
      <c r="E26" s="21"/>
      <c r="F26" s="22"/>
    </row>
    <row r="27" spans="1:11" ht="19.95" customHeight="1" thickBot="1">
      <c r="A27" s="7" t="s">
        <v>50</v>
      </c>
      <c r="B27" s="64" t="s">
        <v>105</v>
      </c>
      <c r="C27" s="57"/>
      <c r="D27" s="56" t="s">
        <v>126</v>
      </c>
      <c r="E27" s="51" t="s">
        <v>127</v>
      </c>
      <c r="F27" s="51" t="s">
        <v>109</v>
      </c>
      <c r="H27" s="12" t="s">
        <v>45</v>
      </c>
      <c r="I27" s="15">
        <v>2</v>
      </c>
      <c r="K27" s="1">
        <f t="shared" ref="K27:K37" si="1">K2-I27</f>
        <v>10</v>
      </c>
    </row>
    <row r="28" spans="1:11" ht="18" thickBot="1">
      <c r="A28" s="24" t="s">
        <v>51</v>
      </c>
      <c r="B28" s="65"/>
      <c r="C28" s="57"/>
      <c r="D28" s="57"/>
      <c r="E28" s="52"/>
      <c r="F28" s="52"/>
      <c r="H28" s="12" t="s">
        <v>46</v>
      </c>
      <c r="I28" s="15">
        <v>4</v>
      </c>
      <c r="K28" s="1">
        <f t="shared" si="1"/>
        <v>16</v>
      </c>
    </row>
    <row r="29" spans="1:11" ht="18" thickBot="1">
      <c r="A29" s="24" t="s">
        <v>52</v>
      </c>
      <c r="B29" s="65"/>
      <c r="C29" s="57"/>
      <c r="D29" s="57"/>
      <c r="E29" s="52"/>
      <c r="F29" s="52"/>
      <c r="H29" s="12" t="s">
        <v>47</v>
      </c>
      <c r="I29" s="15">
        <v>4</v>
      </c>
      <c r="K29" s="1">
        <f t="shared" si="1"/>
        <v>24</v>
      </c>
    </row>
    <row r="30" spans="1:11" ht="19.95" customHeight="1" thickBot="1">
      <c r="A30" s="24" t="s">
        <v>53</v>
      </c>
      <c r="B30" s="66"/>
      <c r="C30" s="57"/>
      <c r="D30" s="58"/>
      <c r="E30" s="53"/>
      <c r="F30" s="53"/>
      <c r="H30" s="12" t="s">
        <v>48</v>
      </c>
      <c r="I30" s="15">
        <v>2</v>
      </c>
      <c r="K30" s="1">
        <f t="shared" si="1"/>
        <v>18</v>
      </c>
    </row>
    <row r="31" spans="1:11" ht="19.95" customHeight="1" thickBot="1">
      <c r="A31" s="24" t="s">
        <v>54</v>
      </c>
      <c r="B31" s="64" t="s">
        <v>104</v>
      </c>
      <c r="C31" s="58"/>
      <c r="D31" s="62" t="s">
        <v>108</v>
      </c>
      <c r="E31" s="51" t="s">
        <v>100</v>
      </c>
      <c r="F31" s="51" t="s">
        <v>110</v>
      </c>
      <c r="H31" s="12" t="s">
        <v>69</v>
      </c>
      <c r="I31" s="15">
        <v>2</v>
      </c>
      <c r="K31" s="1">
        <f t="shared" si="1"/>
        <v>30</v>
      </c>
    </row>
    <row r="32" spans="1:11" ht="19.95" customHeight="1" thickBot="1">
      <c r="A32" s="24" t="s">
        <v>55</v>
      </c>
      <c r="B32" s="52"/>
      <c r="C32" s="51" t="s">
        <v>107</v>
      </c>
      <c r="D32" s="54"/>
      <c r="E32" s="52"/>
      <c r="F32" s="52"/>
      <c r="H32" s="12" t="s">
        <v>68</v>
      </c>
      <c r="I32" s="15">
        <v>5</v>
      </c>
      <c r="K32" s="1">
        <f t="shared" si="1"/>
        <v>43</v>
      </c>
    </row>
    <row r="33" spans="1:11" ht="18" thickBot="1">
      <c r="A33" s="24" t="s">
        <v>56</v>
      </c>
      <c r="B33" s="52"/>
      <c r="C33" s="52"/>
      <c r="D33" s="54"/>
      <c r="E33" s="52"/>
      <c r="F33" s="52"/>
      <c r="H33" s="12" t="s">
        <v>70</v>
      </c>
      <c r="I33" s="15">
        <v>0</v>
      </c>
      <c r="K33" s="1">
        <f t="shared" si="1"/>
        <v>8</v>
      </c>
    </row>
    <row r="34" spans="1:11" ht="18" thickBot="1">
      <c r="A34" s="24" t="s">
        <v>57</v>
      </c>
      <c r="B34" s="53"/>
      <c r="C34" s="52"/>
      <c r="D34" s="53"/>
      <c r="E34" s="53"/>
      <c r="F34" s="53"/>
      <c r="H34" s="12" t="s">
        <v>71</v>
      </c>
      <c r="I34" s="15">
        <v>2</v>
      </c>
      <c r="K34" s="1">
        <f t="shared" si="1"/>
        <v>14</v>
      </c>
    </row>
    <row r="35" spans="1:11" ht="19.95" customHeight="1" thickBot="1">
      <c r="A35" s="24" t="s">
        <v>58</v>
      </c>
      <c r="C35" s="53"/>
      <c r="H35" s="12" t="s">
        <v>72</v>
      </c>
      <c r="I35" s="15">
        <v>0</v>
      </c>
      <c r="K35" s="1">
        <f t="shared" si="1"/>
        <v>24</v>
      </c>
    </row>
    <row r="36" spans="1:11" ht="19.95" customHeight="1" thickBot="1">
      <c r="A36" s="24" t="s">
        <v>59</v>
      </c>
      <c r="H36" s="12" t="s">
        <v>73</v>
      </c>
      <c r="I36" s="15">
        <v>0</v>
      </c>
      <c r="K36" s="1">
        <f t="shared" si="1"/>
        <v>16</v>
      </c>
    </row>
    <row r="37" spans="1:11" ht="19.95" customHeight="1" thickBot="1">
      <c r="A37" s="24" t="s">
        <v>60</v>
      </c>
      <c r="D37" s="51" t="s">
        <v>125</v>
      </c>
      <c r="H37" s="12" t="s">
        <v>78</v>
      </c>
      <c r="I37" s="15">
        <v>2</v>
      </c>
      <c r="K37" s="1">
        <f t="shared" si="1"/>
        <v>12</v>
      </c>
    </row>
    <row r="38" spans="1:11" ht="19.95" customHeight="1" thickBot="1">
      <c r="A38" s="24" t="s">
        <v>61</v>
      </c>
      <c r="D38" s="52"/>
    </row>
    <row r="39" spans="1:11" ht="19.95" customHeight="1" thickBot="1">
      <c r="A39" s="24" t="s">
        <v>62</v>
      </c>
      <c r="D39" s="52"/>
    </row>
    <row r="40" spans="1:11" ht="19.95" customHeight="1" thickBot="1">
      <c r="A40" s="24" t="s">
        <v>63</v>
      </c>
      <c r="D40" s="53"/>
    </row>
    <row r="41" spans="1:11" ht="19.95" customHeight="1" thickBot="1">
      <c r="A41" s="24" t="s">
        <v>64</v>
      </c>
      <c r="I41" s="15">
        <f>SUM(I27:I37)</f>
        <v>23</v>
      </c>
    </row>
    <row r="42" spans="1:11" ht="19.95" customHeight="1" thickBot="1">
      <c r="A42" s="24" t="s">
        <v>65</v>
      </c>
      <c r="I42" s="15">
        <f>SUM(I41+I15)</f>
        <v>41</v>
      </c>
    </row>
    <row r="43" spans="1:11" ht="19.95" customHeight="1" thickBot="1">
      <c r="A43" s="24" t="s">
        <v>66</v>
      </c>
    </row>
    <row r="44" spans="1:11" ht="19.95" customHeight="1" thickBot="1">
      <c r="A44" s="8" t="s">
        <v>67</v>
      </c>
    </row>
    <row r="45" spans="1:11" s="10" customFormat="1" ht="13.05" customHeight="1" thickBot="1">
      <c r="A45" s="9"/>
      <c r="H45" s="14"/>
      <c r="I45" s="16"/>
      <c r="J45" s="13"/>
      <c r="K45" s="13"/>
    </row>
    <row r="46" spans="1:11" ht="25.05" customHeight="1" thickBot="1">
      <c r="B46" s="3" t="s">
        <v>13</v>
      </c>
      <c r="C46" s="4" t="s">
        <v>14</v>
      </c>
      <c r="D46" s="30" t="s">
        <v>15</v>
      </c>
      <c r="E46" s="5" t="s">
        <v>16</v>
      </c>
      <c r="F46" s="6" t="s">
        <v>17</v>
      </c>
    </row>
    <row r="47" spans="1:11" ht="19.95" customHeight="1" thickBot="1">
      <c r="A47" s="7" t="s">
        <v>49</v>
      </c>
      <c r="B47" s="19"/>
      <c r="C47" s="56" t="s">
        <v>113</v>
      </c>
      <c r="D47" s="31"/>
      <c r="E47" s="21"/>
      <c r="F47" s="22"/>
    </row>
    <row r="48" spans="1:11" ht="19.95" customHeight="1" thickBot="1">
      <c r="A48" s="7" t="s">
        <v>50</v>
      </c>
      <c r="B48" s="64" t="s">
        <v>111</v>
      </c>
      <c r="C48" s="57"/>
      <c r="D48" s="67" t="s">
        <v>124</v>
      </c>
      <c r="E48" s="51" t="s">
        <v>101</v>
      </c>
      <c r="F48" s="51" t="s">
        <v>130</v>
      </c>
      <c r="H48" s="12" t="s">
        <v>45</v>
      </c>
      <c r="I48" s="15">
        <v>4</v>
      </c>
      <c r="K48" s="1">
        <f t="shared" ref="K48:K54" si="2">K27-I48</f>
        <v>6</v>
      </c>
    </row>
    <row r="49" spans="1:11" ht="18" thickBot="1">
      <c r="A49" s="24" t="s">
        <v>51</v>
      </c>
      <c r="B49" s="65"/>
      <c r="C49" s="57"/>
      <c r="D49" s="68"/>
      <c r="E49" s="52"/>
      <c r="F49" s="52"/>
      <c r="H49" s="12" t="s">
        <v>46</v>
      </c>
      <c r="I49" s="15">
        <v>4</v>
      </c>
      <c r="K49" s="1">
        <f t="shared" si="2"/>
        <v>12</v>
      </c>
    </row>
    <row r="50" spans="1:11" ht="18" thickBot="1">
      <c r="A50" s="24" t="s">
        <v>52</v>
      </c>
      <c r="B50" s="65"/>
      <c r="C50" s="57"/>
      <c r="D50" s="68"/>
      <c r="E50" s="52"/>
      <c r="F50" s="52"/>
      <c r="H50" s="12" t="s">
        <v>47</v>
      </c>
      <c r="I50" s="15">
        <v>4</v>
      </c>
      <c r="K50" s="1">
        <f t="shared" si="2"/>
        <v>20</v>
      </c>
    </row>
    <row r="51" spans="1:11" ht="19.95" customHeight="1" thickBot="1">
      <c r="A51" s="24" t="s">
        <v>53</v>
      </c>
      <c r="B51" s="66"/>
      <c r="C51" s="57"/>
      <c r="D51" s="69"/>
      <c r="E51" s="53"/>
      <c r="F51" s="53"/>
      <c r="H51" s="12" t="s">
        <v>48</v>
      </c>
      <c r="I51" s="15">
        <v>2</v>
      </c>
      <c r="K51" s="1">
        <f t="shared" si="2"/>
        <v>16</v>
      </c>
    </row>
    <row r="52" spans="1:11" ht="19.95" customHeight="1" thickBot="1">
      <c r="A52" s="24" t="s">
        <v>54</v>
      </c>
      <c r="B52" s="64" t="s">
        <v>104</v>
      </c>
      <c r="C52" s="58"/>
      <c r="D52" s="51" t="s">
        <v>128</v>
      </c>
      <c r="E52" s="62" t="s">
        <v>44</v>
      </c>
      <c r="F52" s="51" t="s">
        <v>131</v>
      </c>
      <c r="H52" s="12" t="s">
        <v>69</v>
      </c>
      <c r="I52" s="15">
        <v>2</v>
      </c>
      <c r="K52" s="1">
        <f t="shared" si="2"/>
        <v>28</v>
      </c>
    </row>
    <row r="53" spans="1:11" ht="19.95" customHeight="1" thickBot="1">
      <c r="A53" s="24" t="s">
        <v>55</v>
      </c>
      <c r="B53" s="52"/>
      <c r="C53" s="51" t="s">
        <v>112</v>
      </c>
      <c r="D53" s="54"/>
      <c r="E53" s="54"/>
      <c r="F53" s="52"/>
      <c r="H53" s="12" t="s">
        <v>68</v>
      </c>
      <c r="I53" s="15">
        <v>5</v>
      </c>
      <c r="K53" s="1">
        <f t="shared" si="2"/>
        <v>38</v>
      </c>
    </row>
    <row r="54" spans="1:11" ht="18" thickBot="1">
      <c r="A54" s="24" t="s">
        <v>56</v>
      </c>
      <c r="B54" s="52"/>
      <c r="C54" s="52"/>
      <c r="D54" s="54"/>
      <c r="E54" s="54"/>
      <c r="F54" s="52"/>
      <c r="H54" s="12" t="s">
        <v>70</v>
      </c>
      <c r="I54" s="15">
        <v>0</v>
      </c>
      <c r="K54" s="1">
        <f t="shared" si="2"/>
        <v>8</v>
      </c>
    </row>
    <row r="55" spans="1:11" ht="18" thickBot="1">
      <c r="A55" s="24" t="s">
        <v>57</v>
      </c>
      <c r="B55" s="53"/>
      <c r="C55" s="52"/>
      <c r="D55" s="55"/>
      <c r="E55" s="55"/>
      <c r="F55" s="53"/>
      <c r="H55" s="12" t="s">
        <v>71</v>
      </c>
      <c r="I55" s="15">
        <v>0</v>
      </c>
      <c r="K55" s="1">
        <f t="shared" ref="K55:K57" si="3">K34-I55</f>
        <v>14</v>
      </c>
    </row>
    <row r="56" spans="1:11" ht="18" thickBot="1">
      <c r="A56" s="24" t="s">
        <v>58</v>
      </c>
      <c r="C56" s="53"/>
      <c r="D56" s="27"/>
      <c r="H56" s="12" t="s">
        <v>72</v>
      </c>
      <c r="I56" s="15">
        <v>0</v>
      </c>
      <c r="K56" s="1">
        <f t="shared" si="3"/>
        <v>24</v>
      </c>
    </row>
    <row r="57" spans="1:11" ht="19.95" customHeight="1" thickBot="1">
      <c r="A57" s="24" t="s">
        <v>59</v>
      </c>
      <c r="H57" s="12" t="s">
        <v>73</v>
      </c>
      <c r="I57" s="15">
        <v>0</v>
      </c>
      <c r="K57" s="1">
        <f t="shared" si="3"/>
        <v>16</v>
      </c>
    </row>
    <row r="58" spans="1:11" ht="19.95" customHeight="1" thickBot="1">
      <c r="A58" s="24" t="s">
        <v>60</v>
      </c>
      <c r="D58" s="51" t="s">
        <v>129</v>
      </c>
      <c r="H58" s="12" t="s">
        <v>78</v>
      </c>
      <c r="I58" s="15">
        <v>2</v>
      </c>
      <c r="K58" s="1">
        <f>K37-I58</f>
        <v>10</v>
      </c>
    </row>
    <row r="59" spans="1:11" ht="19.95" customHeight="1" thickBot="1">
      <c r="A59" s="24" t="s">
        <v>61</v>
      </c>
      <c r="D59" s="52"/>
    </row>
    <row r="60" spans="1:11" ht="18" thickBot="1">
      <c r="A60" s="24" t="s">
        <v>62</v>
      </c>
      <c r="D60" s="52"/>
      <c r="E60" s="26"/>
    </row>
    <row r="61" spans="1:11" ht="18" thickBot="1">
      <c r="A61" s="24" t="s">
        <v>63</v>
      </c>
      <c r="D61" s="53"/>
    </row>
    <row r="62" spans="1:11" ht="18" thickBot="1">
      <c r="A62" s="24" t="s">
        <v>64</v>
      </c>
    </row>
    <row r="63" spans="1:11" ht="18" thickBot="1">
      <c r="A63" s="24" t="s">
        <v>65</v>
      </c>
      <c r="I63" s="15">
        <f>SUM(I48:I59)</f>
        <v>23</v>
      </c>
    </row>
    <row r="64" spans="1:11" ht="18" thickBot="1">
      <c r="A64" s="24" t="s">
        <v>66</v>
      </c>
      <c r="I64" s="15">
        <f>I42+I63</f>
        <v>64</v>
      </c>
    </row>
    <row r="65" spans="1:11" ht="19.95" customHeight="1" thickBot="1">
      <c r="A65" s="8" t="s">
        <v>67</v>
      </c>
    </row>
    <row r="66" spans="1:11" s="10" customFormat="1" ht="13.05" customHeight="1" thickBot="1">
      <c r="A66" s="9"/>
      <c r="H66" s="14"/>
      <c r="I66" s="16"/>
      <c r="J66" s="13"/>
      <c r="K66" s="13"/>
    </row>
    <row r="67" spans="1:11" ht="25.05" customHeight="1" thickBot="1">
      <c r="B67" s="3" t="s">
        <v>18</v>
      </c>
      <c r="C67" s="4" t="s">
        <v>19</v>
      </c>
      <c r="D67" s="5" t="s">
        <v>20</v>
      </c>
      <c r="E67" s="5" t="s">
        <v>21</v>
      </c>
      <c r="F67" s="6" t="s">
        <v>22</v>
      </c>
    </row>
    <row r="68" spans="1:11" ht="19.95" customHeight="1" thickBot="1">
      <c r="A68" s="7" t="s">
        <v>49</v>
      </c>
      <c r="B68" s="19"/>
      <c r="C68" s="56" t="s">
        <v>132</v>
      </c>
      <c r="D68" s="31"/>
      <c r="E68" s="21"/>
      <c r="F68" s="22"/>
    </row>
    <row r="69" spans="1:11" ht="19.95" customHeight="1" thickBot="1">
      <c r="A69" s="7" t="s">
        <v>50</v>
      </c>
      <c r="B69" s="64" t="s">
        <v>111</v>
      </c>
      <c r="C69" s="57"/>
      <c r="D69" s="67" t="s">
        <v>124</v>
      </c>
      <c r="E69" s="51" t="s">
        <v>134</v>
      </c>
      <c r="F69" s="51" t="s">
        <v>102</v>
      </c>
      <c r="H69" s="32" t="s">
        <v>45</v>
      </c>
      <c r="I69" s="33">
        <v>6</v>
      </c>
      <c r="J69" s="34"/>
      <c r="K69" s="34">
        <f>K48-I69</f>
        <v>0</v>
      </c>
    </row>
    <row r="70" spans="1:11" ht="18" thickBot="1">
      <c r="A70" s="24" t="s">
        <v>51</v>
      </c>
      <c r="B70" s="65"/>
      <c r="C70" s="57"/>
      <c r="D70" s="68"/>
      <c r="E70" s="52"/>
      <c r="F70" s="52"/>
      <c r="H70" s="12" t="s">
        <v>46</v>
      </c>
      <c r="I70" s="15">
        <v>4</v>
      </c>
      <c r="K70" s="1">
        <f>K49-I70</f>
        <v>8</v>
      </c>
    </row>
    <row r="71" spans="1:11" ht="18" thickBot="1">
      <c r="A71" s="24" t="s">
        <v>52</v>
      </c>
      <c r="B71" s="65"/>
      <c r="C71" s="57"/>
      <c r="D71" s="68"/>
      <c r="E71" s="52"/>
      <c r="F71" s="52"/>
      <c r="H71" s="12" t="s">
        <v>47</v>
      </c>
      <c r="I71" s="15">
        <v>4</v>
      </c>
      <c r="K71" s="1">
        <f>K50-I71</f>
        <v>16</v>
      </c>
    </row>
    <row r="72" spans="1:11" ht="18" thickBot="1">
      <c r="A72" s="24" t="s">
        <v>53</v>
      </c>
      <c r="B72" s="66"/>
      <c r="C72" s="57"/>
      <c r="D72" s="69"/>
      <c r="E72" s="53"/>
      <c r="F72" s="53"/>
      <c r="H72" s="12" t="s">
        <v>48</v>
      </c>
      <c r="I72" s="15">
        <v>4</v>
      </c>
      <c r="K72" s="1">
        <f>K51-I72</f>
        <v>12</v>
      </c>
    </row>
    <row r="73" spans="1:11" ht="19.95" customHeight="1" thickBot="1">
      <c r="A73" s="24" t="s">
        <v>54</v>
      </c>
      <c r="B73" s="51" t="s">
        <v>114</v>
      </c>
      <c r="C73" s="58"/>
      <c r="D73" s="51" t="s">
        <v>128</v>
      </c>
      <c r="E73" s="62" t="s">
        <v>135</v>
      </c>
      <c r="F73" s="51" t="s">
        <v>131</v>
      </c>
      <c r="H73" s="12" t="s">
        <v>69</v>
      </c>
      <c r="I73" s="15">
        <v>2</v>
      </c>
      <c r="K73" s="1">
        <f t="shared" ref="K73:K79" si="4">K52-I73-J73</f>
        <v>26</v>
      </c>
    </row>
    <row r="74" spans="1:11" ht="19.95" customHeight="1" thickBot="1">
      <c r="A74" s="24" t="s">
        <v>55</v>
      </c>
      <c r="B74" s="52"/>
      <c r="C74" s="51" t="s">
        <v>97</v>
      </c>
      <c r="D74" s="54"/>
      <c r="E74" s="54"/>
      <c r="F74" s="52"/>
      <c r="H74" s="12" t="s">
        <v>68</v>
      </c>
      <c r="I74" s="15">
        <v>5</v>
      </c>
      <c r="K74" s="1">
        <f t="shared" si="4"/>
        <v>33</v>
      </c>
    </row>
    <row r="75" spans="1:11" ht="18" thickBot="1">
      <c r="A75" s="24" t="s">
        <v>56</v>
      </c>
      <c r="B75" s="52"/>
      <c r="C75" s="52"/>
      <c r="D75" s="54"/>
      <c r="E75" s="54"/>
      <c r="F75" s="52"/>
      <c r="H75" s="12" t="s">
        <v>70</v>
      </c>
      <c r="I75" s="15">
        <v>0</v>
      </c>
      <c r="K75" s="1">
        <f t="shared" si="4"/>
        <v>8</v>
      </c>
    </row>
    <row r="76" spans="1:11" ht="18" thickBot="1">
      <c r="A76" s="24" t="s">
        <v>57</v>
      </c>
      <c r="B76" s="53"/>
      <c r="C76" s="52"/>
      <c r="D76" s="55"/>
      <c r="E76" s="53"/>
      <c r="F76" s="53"/>
      <c r="H76" s="12" t="s">
        <v>71</v>
      </c>
      <c r="I76" s="15">
        <v>0</v>
      </c>
      <c r="K76" s="1">
        <f t="shared" si="4"/>
        <v>14</v>
      </c>
    </row>
    <row r="77" spans="1:11" ht="18" thickBot="1">
      <c r="A77" s="24" t="s">
        <v>58</v>
      </c>
      <c r="C77" s="53"/>
      <c r="D77" s="27"/>
      <c r="H77" s="12" t="s">
        <v>72</v>
      </c>
      <c r="I77" s="15">
        <v>0</v>
      </c>
      <c r="K77" s="1">
        <f t="shared" si="4"/>
        <v>24</v>
      </c>
    </row>
    <row r="78" spans="1:11" ht="19.95" customHeight="1" thickBot="1">
      <c r="A78" s="24" t="s">
        <v>59</v>
      </c>
      <c r="H78" s="12" t="s">
        <v>73</v>
      </c>
      <c r="I78" s="15">
        <v>0</v>
      </c>
      <c r="K78" s="1">
        <f t="shared" si="4"/>
        <v>16</v>
      </c>
    </row>
    <row r="79" spans="1:11" ht="19.95" customHeight="1" thickBot="1">
      <c r="A79" s="24" t="s">
        <v>60</v>
      </c>
      <c r="B79" s="51" t="s">
        <v>115</v>
      </c>
      <c r="D79" s="51" t="s">
        <v>133</v>
      </c>
      <c r="H79" s="12" t="s">
        <v>78</v>
      </c>
      <c r="I79" s="15">
        <v>2</v>
      </c>
      <c r="K79" s="1">
        <f t="shared" si="4"/>
        <v>8</v>
      </c>
    </row>
    <row r="80" spans="1:11" ht="19.95" customHeight="1" thickBot="1">
      <c r="A80" s="24" t="s">
        <v>61</v>
      </c>
      <c r="B80" s="54"/>
      <c r="D80" s="52"/>
    </row>
    <row r="81" spans="1:11" ht="19.95" customHeight="1" thickBot="1">
      <c r="A81" s="24" t="s">
        <v>62</v>
      </c>
      <c r="B81" s="54"/>
      <c r="D81" s="52"/>
      <c r="E81" s="51" t="s">
        <v>136</v>
      </c>
    </row>
    <row r="82" spans="1:11" ht="19.95" customHeight="1" thickBot="1">
      <c r="A82" s="24" t="s">
        <v>63</v>
      </c>
      <c r="B82" s="55"/>
      <c r="D82" s="53"/>
      <c r="E82" s="54"/>
    </row>
    <row r="83" spans="1:11" ht="19.95" customHeight="1" thickBot="1">
      <c r="A83" s="24" t="s">
        <v>64</v>
      </c>
      <c r="D83" s="23"/>
      <c r="E83" s="54"/>
    </row>
    <row r="84" spans="1:11" ht="19.95" customHeight="1" thickBot="1">
      <c r="A84" s="24" t="s">
        <v>65</v>
      </c>
      <c r="D84" s="23"/>
      <c r="E84" s="55"/>
    </row>
    <row r="85" spans="1:11" ht="19.95" customHeight="1" thickBot="1">
      <c r="A85" s="24" t="s">
        <v>66</v>
      </c>
      <c r="D85" s="18"/>
      <c r="I85" s="15">
        <f>SUM(I69:J79)</f>
        <v>27</v>
      </c>
    </row>
    <row r="86" spans="1:11" ht="19.95" customHeight="1" thickBot="1">
      <c r="A86" s="8" t="s">
        <v>67</v>
      </c>
      <c r="I86" s="15">
        <f>I85+I64</f>
        <v>91</v>
      </c>
    </row>
    <row r="87" spans="1:11" s="10" customFormat="1" ht="13.05" customHeight="1" thickBot="1">
      <c r="A87" s="9"/>
      <c r="H87" s="14"/>
      <c r="I87" s="16"/>
      <c r="J87" s="13"/>
      <c r="K87" s="13"/>
    </row>
    <row r="88" spans="1:11" ht="25.05" customHeight="1" thickBot="1">
      <c r="B88" s="3" t="s">
        <v>23</v>
      </c>
      <c r="C88" s="4" t="s">
        <v>24</v>
      </c>
      <c r="D88" s="5" t="s">
        <v>25</v>
      </c>
      <c r="E88" s="5" t="s">
        <v>26</v>
      </c>
      <c r="F88" s="6" t="s">
        <v>27</v>
      </c>
    </row>
    <row r="89" spans="1:11" ht="19.95" customHeight="1" thickBot="1">
      <c r="A89" s="7" t="s">
        <v>49</v>
      </c>
      <c r="B89" s="19"/>
      <c r="C89" s="56" t="s">
        <v>137</v>
      </c>
      <c r="D89" s="35"/>
      <c r="E89" s="21"/>
      <c r="F89" s="22"/>
    </row>
    <row r="90" spans="1:11" ht="19.95" customHeight="1" thickBot="1">
      <c r="A90" s="28" t="s">
        <v>50</v>
      </c>
      <c r="B90" s="27"/>
      <c r="C90" s="57"/>
      <c r="D90" s="59" t="s">
        <v>140</v>
      </c>
      <c r="E90" s="27"/>
      <c r="F90" s="51" t="s">
        <v>130</v>
      </c>
      <c r="H90" s="40" t="s">
        <v>45</v>
      </c>
      <c r="I90" s="41">
        <v>0</v>
      </c>
      <c r="J90" s="42"/>
      <c r="K90" s="42">
        <f>K69-I90</f>
        <v>0</v>
      </c>
    </row>
    <row r="91" spans="1:11" ht="18" thickBot="1">
      <c r="A91" s="29" t="s">
        <v>51</v>
      </c>
      <c r="B91" s="27"/>
      <c r="C91" s="57"/>
      <c r="D91" s="60"/>
      <c r="E91" s="27"/>
      <c r="F91" s="52"/>
      <c r="H91" s="12" t="s">
        <v>46</v>
      </c>
      <c r="I91" s="15">
        <v>4</v>
      </c>
      <c r="K91" s="1">
        <f>K70-I91</f>
        <v>4</v>
      </c>
    </row>
    <row r="92" spans="1:11" ht="18" thickBot="1">
      <c r="A92" s="29" t="s">
        <v>52</v>
      </c>
      <c r="B92" s="27"/>
      <c r="C92" s="57"/>
      <c r="D92" s="60"/>
      <c r="E92" s="62" t="s">
        <v>135</v>
      </c>
      <c r="F92" s="52"/>
      <c r="H92" s="12" t="s">
        <v>47</v>
      </c>
      <c r="I92" s="15">
        <v>4</v>
      </c>
      <c r="K92" s="1">
        <f>K71-I92</f>
        <v>12</v>
      </c>
    </row>
    <row r="93" spans="1:11" ht="18" thickBot="1">
      <c r="A93" s="29" t="s">
        <v>53</v>
      </c>
      <c r="B93" s="27"/>
      <c r="C93" s="57"/>
      <c r="D93" s="61"/>
      <c r="E93" s="54"/>
      <c r="F93" s="53"/>
      <c r="H93" s="12" t="s">
        <v>48</v>
      </c>
      <c r="I93" s="15">
        <v>4</v>
      </c>
      <c r="K93" s="1">
        <f>K72-I93</f>
        <v>8</v>
      </c>
    </row>
    <row r="94" spans="1:11" ht="19.95" customHeight="1" thickBot="1">
      <c r="A94" s="24" t="s">
        <v>54</v>
      </c>
      <c r="B94" s="64" t="s">
        <v>116</v>
      </c>
      <c r="C94" s="58"/>
      <c r="D94" s="37"/>
      <c r="E94" s="54"/>
      <c r="F94" s="51" t="s">
        <v>131</v>
      </c>
      <c r="H94" s="12" t="s">
        <v>69</v>
      </c>
      <c r="I94" s="15">
        <v>2</v>
      </c>
      <c r="K94" s="1">
        <f>K73-I94-J94</f>
        <v>24</v>
      </c>
    </row>
    <row r="95" spans="1:11" ht="18" thickBot="1">
      <c r="A95" s="24" t="s">
        <v>55</v>
      </c>
      <c r="B95" s="52"/>
      <c r="C95" s="51" t="s">
        <v>138</v>
      </c>
      <c r="E95" s="53"/>
      <c r="F95" s="52"/>
      <c r="H95" s="12" t="s">
        <v>68</v>
      </c>
      <c r="I95" s="15">
        <v>5</v>
      </c>
      <c r="K95" s="1">
        <f>K74-I95-J95</f>
        <v>28</v>
      </c>
    </row>
    <row r="96" spans="1:11" ht="18" thickBot="1">
      <c r="A96" s="24" t="s">
        <v>56</v>
      </c>
      <c r="B96" s="52"/>
      <c r="C96" s="52"/>
      <c r="D96" s="38"/>
      <c r="F96" s="52"/>
      <c r="H96" s="12" t="s">
        <v>70</v>
      </c>
      <c r="I96" s="15">
        <v>0</v>
      </c>
      <c r="K96" s="1">
        <f>K75-I96-J96</f>
        <v>8</v>
      </c>
    </row>
    <row r="97" spans="1:11" ht="18" thickBot="1">
      <c r="A97" s="24" t="s">
        <v>57</v>
      </c>
      <c r="B97" s="53"/>
      <c r="C97" s="52"/>
      <c r="D97" s="38"/>
      <c r="F97" s="53"/>
      <c r="H97" s="12" t="s">
        <v>71</v>
      </c>
      <c r="I97" s="15">
        <v>0</v>
      </c>
      <c r="K97" s="1">
        <f t="shared" ref="K97:K100" si="5">K76-I97-J97</f>
        <v>14</v>
      </c>
    </row>
    <row r="98" spans="1:11" ht="18" thickBot="1">
      <c r="A98" s="24" t="s">
        <v>58</v>
      </c>
      <c r="C98" s="53"/>
      <c r="D98" s="39"/>
      <c r="H98" s="12" t="s">
        <v>72</v>
      </c>
      <c r="I98" s="15">
        <v>0</v>
      </c>
      <c r="K98" s="1">
        <f t="shared" si="5"/>
        <v>24</v>
      </c>
    </row>
    <row r="99" spans="1:11" ht="19.95" customHeight="1" thickBot="1">
      <c r="A99" s="24" t="s">
        <v>59</v>
      </c>
      <c r="H99" s="12" t="s">
        <v>73</v>
      </c>
      <c r="I99" s="15">
        <v>0</v>
      </c>
      <c r="K99" s="1">
        <f t="shared" si="5"/>
        <v>16</v>
      </c>
    </row>
    <row r="100" spans="1:11" ht="19.95" customHeight="1" thickBot="1">
      <c r="A100" s="24" t="s">
        <v>60</v>
      </c>
      <c r="B100" s="51" t="s">
        <v>117</v>
      </c>
      <c r="D100" s="51" t="s">
        <v>133</v>
      </c>
      <c r="H100" s="12" t="s">
        <v>78</v>
      </c>
      <c r="I100" s="15">
        <v>2</v>
      </c>
      <c r="K100" s="1">
        <f t="shared" si="5"/>
        <v>6</v>
      </c>
    </row>
    <row r="101" spans="1:11" ht="19.95" customHeight="1" thickBot="1">
      <c r="A101" s="24" t="s">
        <v>61</v>
      </c>
      <c r="B101" s="54"/>
      <c r="D101" s="52"/>
    </row>
    <row r="102" spans="1:11" ht="19.95" customHeight="1" thickBot="1">
      <c r="A102" s="24" t="s">
        <v>62</v>
      </c>
      <c r="B102" s="54"/>
      <c r="D102" s="52"/>
      <c r="E102" s="62" t="s">
        <v>100</v>
      </c>
    </row>
    <row r="103" spans="1:11" ht="18" thickBot="1">
      <c r="A103" s="24" t="s">
        <v>63</v>
      </c>
      <c r="B103" s="55"/>
      <c r="D103" s="53"/>
      <c r="E103" s="54"/>
    </row>
    <row r="104" spans="1:11" ht="18" thickBot="1">
      <c r="A104" s="24" t="s">
        <v>64</v>
      </c>
      <c r="D104" s="23"/>
      <c r="E104" s="54"/>
    </row>
    <row r="105" spans="1:11" ht="18" thickBot="1">
      <c r="A105" s="24" t="s">
        <v>65</v>
      </c>
      <c r="D105" s="18"/>
      <c r="E105" s="55"/>
    </row>
    <row r="106" spans="1:11" ht="19.95" customHeight="1" thickBot="1">
      <c r="A106" s="24" t="s">
        <v>66</v>
      </c>
      <c r="I106" s="15">
        <f>SUM(I90:J100)</f>
        <v>21</v>
      </c>
    </row>
    <row r="107" spans="1:11" ht="19.95" customHeight="1" thickBot="1">
      <c r="A107" s="8" t="s">
        <v>67</v>
      </c>
      <c r="I107" s="15">
        <f>I106+I86</f>
        <v>112</v>
      </c>
    </row>
    <row r="108" spans="1:11" s="10" customFormat="1" ht="13.05" customHeight="1" thickBot="1">
      <c r="A108" s="9"/>
      <c r="H108" s="14"/>
      <c r="I108" s="16"/>
      <c r="J108" s="13"/>
      <c r="K108" s="13"/>
    </row>
    <row r="109" spans="1:11" ht="25.05" customHeight="1" thickBot="1">
      <c r="B109" s="3" t="s">
        <v>28</v>
      </c>
      <c r="C109" s="4" t="s">
        <v>29</v>
      </c>
      <c r="D109" s="5" t="s">
        <v>30</v>
      </c>
      <c r="E109" s="5" t="s">
        <v>31</v>
      </c>
      <c r="F109" s="6" t="s">
        <v>32</v>
      </c>
    </row>
    <row r="110" spans="1:11" ht="19.95" customHeight="1" thickBot="1">
      <c r="A110" s="7" t="s">
        <v>49</v>
      </c>
      <c r="B110" s="19"/>
      <c r="C110" s="56" t="s">
        <v>139</v>
      </c>
      <c r="D110" s="35"/>
      <c r="E110" s="21"/>
      <c r="F110" s="22"/>
    </row>
    <row r="111" spans="1:11" ht="19.95" customHeight="1" thickBot="1">
      <c r="A111" s="24" t="s">
        <v>50</v>
      </c>
      <c r="B111" s="64" t="s">
        <v>118</v>
      </c>
      <c r="C111" s="57"/>
      <c r="D111" s="59" t="s">
        <v>140</v>
      </c>
      <c r="E111" s="62" t="s">
        <v>101</v>
      </c>
      <c r="F111" s="51" t="s">
        <v>130</v>
      </c>
      <c r="H111" s="40" t="s">
        <v>45</v>
      </c>
      <c r="I111" s="41">
        <v>0</v>
      </c>
      <c r="J111" s="42"/>
      <c r="K111" s="42">
        <f>K90-I111</f>
        <v>0</v>
      </c>
    </row>
    <row r="112" spans="1:11" ht="18" thickBot="1">
      <c r="A112" s="24" t="s">
        <v>51</v>
      </c>
      <c r="B112" s="52"/>
      <c r="C112" s="57"/>
      <c r="D112" s="60"/>
      <c r="E112" s="54"/>
      <c r="F112" s="52"/>
      <c r="H112" s="32" t="s">
        <v>46</v>
      </c>
      <c r="I112" s="33">
        <v>4</v>
      </c>
      <c r="J112" s="34"/>
      <c r="K112" s="34">
        <f>K91-I112</f>
        <v>0</v>
      </c>
    </row>
    <row r="113" spans="1:11" ht="18" thickBot="1">
      <c r="A113" s="29" t="s">
        <v>52</v>
      </c>
      <c r="B113" s="52"/>
      <c r="C113" s="57"/>
      <c r="D113" s="60"/>
      <c r="E113" s="54"/>
      <c r="F113" s="52"/>
      <c r="H113" s="12" t="s">
        <v>47</v>
      </c>
      <c r="I113" s="15">
        <v>4</v>
      </c>
      <c r="K113" s="1">
        <f>K92-I113</f>
        <v>8</v>
      </c>
    </row>
    <row r="114" spans="1:11" ht="18" thickBot="1">
      <c r="A114" s="29" t="s">
        <v>53</v>
      </c>
      <c r="B114" s="53"/>
      <c r="C114" s="57"/>
      <c r="D114" s="61"/>
      <c r="E114" s="53"/>
      <c r="F114" s="53"/>
      <c r="H114" s="12" t="s">
        <v>48</v>
      </c>
      <c r="I114" s="15">
        <v>4</v>
      </c>
      <c r="K114" s="1">
        <f>K93-I114</f>
        <v>4</v>
      </c>
    </row>
    <row r="115" spans="1:11" ht="19.95" customHeight="1" thickBot="1">
      <c r="A115" s="24" t="s">
        <v>54</v>
      </c>
      <c r="B115" s="51" t="s">
        <v>119</v>
      </c>
      <c r="C115" s="58"/>
      <c r="D115" s="37"/>
      <c r="E115" s="62" t="s">
        <v>143</v>
      </c>
      <c r="F115" s="51" t="s">
        <v>110</v>
      </c>
      <c r="H115" s="12" t="s">
        <v>69</v>
      </c>
      <c r="I115" s="15">
        <v>2</v>
      </c>
      <c r="K115" s="1">
        <f>K94-I115-J115</f>
        <v>22</v>
      </c>
    </row>
    <row r="116" spans="1:11" ht="19.95" customHeight="1" thickBot="1">
      <c r="A116" s="24" t="s">
        <v>55</v>
      </c>
      <c r="B116" s="54"/>
      <c r="C116" s="51" t="s">
        <v>138</v>
      </c>
      <c r="D116" s="38"/>
      <c r="E116" s="54"/>
      <c r="F116" s="52"/>
      <c r="H116" s="12" t="s">
        <v>68</v>
      </c>
      <c r="I116" s="15">
        <v>5</v>
      </c>
      <c r="K116" s="1">
        <f>K95-I116-J116</f>
        <v>23</v>
      </c>
    </row>
    <row r="117" spans="1:11" ht="18" thickBot="1">
      <c r="A117" s="24" t="s">
        <v>56</v>
      </c>
      <c r="B117" s="54"/>
      <c r="C117" s="52"/>
      <c r="D117" s="38"/>
      <c r="E117" s="54"/>
      <c r="F117" s="52"/>
      <c r="H117" s="12" t="s">
        <v>70</v>
      </c>
      <c r="I117" s="15">
        <v>2</v>
      </c>
      <c r="K117" s="1">
        <f>K96-I117</f>
        <v>6</v>
      </c>
    </row>
    <row r="118" spans="1:11" ht="18" thickBot="1">
      <c r="A118" s="24" t="s">
        <v>57</v>
      </c>
      <c r="B118" s="55"/>
      <c r="C118" s="52"/>
      <c r="D118" s="39"/>
      <c r="E118" s="53"/>
      <c r="F118" s="53"/>
      <c r="H118" s="12" t="s">
        <v>71</v>
      </c>
      <c r="I118" s="15">
        <v>2</v>
      </c>
      <c r="K118" s="1">
        <f t="shared" ref="K118:K121" si="6">K97-I118</f>
        <v>12</v>
      </c>
    </row>
    <row r="119" spans="1:11" ht="18" thickBot="1">
      <c r="A119" s="24" t="s">
        <v>58</v>
      </c>
      <c r="C119" s="53"/>
      <c r="D119" s="36"/>
      <c r="H119" s="12" t="s">
        <v>72</v>
      </c>
      <c r="I119" s="15">
        <v>0</v>
      </c>
      <c r="K119" s="1">
        <f t="shared" si="6"/>
        <v>24</v>
      </c>
    </row>
    <row r="120" spans="1:11" ht="19.95" customHeight="1" thickBot="1">
      <c r="A120" s="24" t="s">
        <v>59</v>
      </c>
      <c r="H120" s="12" t="s">
        <v>73</v>
      </c>
      <c r="I120" s="15">
        <v>0</v>
      </c>
      <c r="K120" s="1">
        <f t="shared" si="6"/>
        <v>16</v>
      </c>
    </row>
    <row r="121" spans="1:11" ht="19.95" customHeight="1" thickBot="1">
      <c r="A121" s="24" t="s">
        <v>60</v>
      </c>
      <c r="D121" s="51" t="s">
        <v>142</v>
      </c>
      <c r="E121" s="62" t="s">
        <v>136</v>
      </c>
      <c r="H121" s="12" t="s">
        <v>78</v>
      </c>
      <c r="I121" s="15">
        <v>2</v>
      </c>
      <c r="K121" s="1">
        <f t="shared" si="6"/>
        <v>4</v>
      </c>
    </row>
    <row r="122" spans="1:11" ht="19.95" customHeight="1" thickBot="1">
      <c r="A122" s="24" t="s">
        <v>61</v>
      </c>
      <c r="D122" s="52"/>
      <c r="E122" s="54"/>
    </row>
    <row r="123" spans="1:11" ht="19.95" customHeight="1" thickBot="1">
      <c r="A123" s="24" t="s">
        <v>62</v>
      </c>
      <c r="B123" s="51" t="s">
        <v>146</v>
      </c>
      <c r="D123" s="52"/>
      <c r="E123" s="54"/>
    </row>
    <row r="124" spans="1:11" ht="19.95" customHeight="1" thickBot="1">
      <c r="A124" s="24" t="s">
        <v>63</v>
      </c>
      <c r="B124" s="54"/>
      <c r="D124" s="53"/>
      <c r="E124" s="55"/>
    </row>
    <row r="125" spans="1:11" ht="19.95" customHeight="1" thickBot="1">
      <c r="A125" s="24" t="s">
        <v>64</v>
      </c>
      <c r="B125" s="54"/>
      <c r="D125" s="23"/>
    </row>
    <row r="126" spans="1:11" ht="19.95" customHeight="1" thickBot="1">
      <c r="A126" s="24" t="s">
        <v>65</v>
      </c>
      <c r="B126" s="55"/>
      <c r="D126" s="18"/>
      <c r="E126" s="27"/>
    </row>
    <row r="127" spans="1:11" ht="19.95" customHeight="1" thickBot="1">
      <c r="A127" s="24" t="s">
        <v>66</v>
      </c>
      <c r="I127" s="15">
        <f>SUM(I111:J121)</f>
        <v>25</v>
      </c>
    </row>
    <row r="128" spans="1:11" ht="19.95" customHeight="1" thickBot="1">
      <c r="A128" s="8" t="s">
        <v>67</v>
      </c>
    </row>
    <row r="129" spans="1:11" s="10" customFormat="1" ht="13.05" customHeight="1" thickBot="1">
      <c r="A129" s="9"/>
      <c r="H129" s="14"/>
      <c r="I129" s="16"/>
      <c r="J129" s="13"/>
      <c r="K129" s="13"/>
    </row>
    <row r="130" spans="1:11" ht="25.05" customHeight="1" thickBot="1">
      <c r="B130" s="3" t="s">
        <v>33</v>
      </c>
      <c r="C130" s="4" t="s">
        <v>34</v>
      </c>
      <c r="D130" s="5" t="s">
        <v>35</v>
      </c>
      <c r="E130" s="5" t="s">
        <v>36</v>
      </c>
      <c r="F130" s="6" t="s">
        <v>37</v>
      </c>
    </row>
    <row r="131" spans="1:11" ht="19.95" customHeight="1" thickBot="1">
      <c r="A131" s="7" t="s">
        <v>49</v>
      </c>
      <c r="B131" s="19"/>
      <c r="C131" s="56" t="s">
        <v>139</v>
      </c>
      <c r="D131" s="35"/>
      <c r="E131" s="21"/>
      <c r="F131" s="22"/>
    </row>
    <row r="132" spans="1:11" ht="19.95" customHeight="1" thickBot="1">
      <c r="A132" s="24" t="s">
        <v>50</v>
      </c>
      <c r="B132" s="51" t="s">
        <v>120</v>
      </c>
      <c r="C132" s="57"/>
      <c r="D132" s="59" t="s">
        <v>140</v>
      </c>
      <c r="E132" s="51" t="s">
        <v>134</v>
      </c>
      <c r="F132" s="51" t="s">
        <v>130</v>
      </c>
      <c r="H132" s="40" t="s">
        <v>45</v>
      </c>
      <c r="I132" s="41">
        <v>0</v>
      </c>
      <c r="J132" s="42"/>
      <c r="K132" s="42">
        <f>K111-I132</f>
        <v>0</v>
      </c>
    </row>
    <row r="133" spans="1:11" ht="18" thickBot="1">
      <c r="A133" s="24" t="s">
        <v>51</v>
      </c>
      <c r="B133" s="52"/>
      <c r="C133" s="57"/>
      <c r="D133" s="60"/>
      <c r="E133" s="52"/>
      <c r="F133" s="52"/>
      <c r="H133" s="40" t="s">
        <v>46</v>
      </c>
      <c r="I133" s="41">
        <v>0</v>
      </c>
      <c r="J133" s="42"/>
      <c r="K133" s="42">
        <f>K112-I133</f>
        <v>0</v>
      </c>
    </row>
    <row r="134" spans="1:11" ht="18" thickBot="1">
      <c r="A134" s="29" t="s">
        <v>52</v>
      </c>
      <c r="B134" s="52"/>
      <c r="C134" s="57"/>
      <c r="D134" s="60"/>
      <c r="E134" s="52"/>
      <c r="F134" s="52"/>
      <c r="H134" s="12" t="s">
        <v>47</v>
      </c>
      <c r="I134" s="15">
        <v>4</v>
      </c>
      <c r="K134" s="1">
        <f>K113-I134</f>
        <v>4</v>
      </c>
    </row>
    <row r="135" spans="1:11" ht="18" thickBot="1">
      <c r="A135" s="29" t="s">
        <v>53</v>
      </c>
      <c r="B135" s="53"/>
      <c r="C135" s="57"/>
      <c r="D135" s="61"/>
      <c r="E135" s="53"/>
      <c r="F135" s="53"/>
      <c r="H135" s="32" t="s">
        <v>48</v>
      </c>
      <c r="I135" s="33">
        <v>4</v>
      </c>
      <c r="J135" s="34"/>
      <c r="K135" s="34">
        <f>K114-I135</f>
        <v>0</v>
      </c>
    </row>
    <row r="136" spans="1:11" ht="19.95" customHeight="1" thickBot="1">
      <c r="A136" s="24" t="s">
        <v>54</v>
      </c>
      <c r="B136" s="62" t="s">
        <v>121</v>
      </c>
      <c r="C136" s="58"/>
      <c r="D136" s="62" t="s">
        <v>108</v>
      </c>
      <c r="E136" s="62" t="s">
        <v>153</v>
      </c>
      <c r="F136" s="51" t="s">
        <v>110</v>
      </c>
      <c r="H136" s="12" t="s">
        <v>69</v>
      </c>
      <c r="I136" s="15">
        <v>2</v>
      </c>
      <c r="K136" s="1">
        <f>K115-I136-J136</f>
        <v>20</v>
      </c>
    </row>
    <row r="137" spans="1:11" ht="19.95" customHeight="1" thickBot="1">
      <c r="A137" s="24" t="s">
        <v>55</v>
      </c>
      <c r="B137" s="54"/>
      <c r="C137" s="62" t="s">
        <v>144</v>
      </c>
      <c r="D137" s="54"/>
      <c r="E137" s="54"/>
      <c r="F137" s="52"/>
      <c r="H137" s="12" t="s">
        <v>68</v>
      </c>
      <c r="I137" s="15">
        <v>5</v>
      </c>
      <c r="K137" s="1">
        <f>K116-I137-J137</f>
        <v>18</v>
      </c>
    </row>
    <row r="138" spans="1:11" ht="18" thickBot="1">
      <c r="A138" s="24" t="s">
        <v>56</v>
      </c>
      <c r="B138" s="54"/>
      <c r="C138" s="54"/>
      <c r="D138" s="54"/>
      <c r="E138" s="54"/>
      <c r="F138" s="52"/>
      <c r="H138" s="12" t="s">
        <v>70</v>
      </c>
      <c r="I138" s="15">
        <v>2</v>
      </c>
      <c r="K138" s="1">
        <f>K117-I138</f>
        <v>4</v>
      </c>
    </row>
    <row r="139" spans="1:11" ht="18" thickBot="1">
      <c r="A139" s="24" t="s">
        <v>57</v>
      </c>
      <c r="B139" s="53"/>
      <c r="C139" s="54"/>
      <c r="D139" s="53"/>
      <c r="E139" s="53"/>
      <c r="F139" s="53"/>
      <c r="H139" s="12" t="s">
        <v>71</v>
      </c>
      <c r="I139" s="15">
        <v>4</v>
      </c>
      <c r="K139" s="1">
        <f t="shared" ref="K139:K142" si="7">K118-I139</f>
        <v>8</v>
      </c>
    </row>
    <row r="140" spans="1:11" ht="18" thickBot="1">
      <c r="A140" s="24" t="s">
        <v>58</v>
      </c>
      <c r="C140" s="53"/>
      <c r="D140" s="36"/>
      <c r="H140" s="12" t="s">
        <v>72</v>
      </c>
      <c r="I140" s="15">
        <v>4</v>
      </c>
      <c r="K140" s="1">
        <f t="shared" si="7"/>
        <v>20</v>
      </c>
    </row>
    <row r="141" spans="1:11" ht="19.95" customHeight="1" thickBot="1">
      <c r="A141" s="24" t="s">
        <v>59</v>
      </c>
      <c r="H141" s="12" t="s">
        <v>73</v>
      </c>
      <c r="I141" s="15">
        <v>0</v>
      </c>
      <c r="K141" s="1">
        <f t="shared" si="7"/>
        <v>16</v>
      </c>
    </row>
    <row r="142" spans="1:11" ht="19.95" customHeight="1" thickBot="1">
      <c r="A142" s="24" t="s">
        <v>60</v>
      </c>
      <c r="D142" s="51" t="s">
        <v>142</v>
      </c>
      <c r="E142" s="51" t="s">
        <v>145</v>
      </c>
      <c r="H142" s="12" t="s">
        <v>78</v>
      </c>
      <c r="I142" s="15">
        <v>2</v>
      </c>
      <c r="K142" s="1">
        <f t="shared" si="7"/>
        <v>2</v>
      </c>
    </row>
    <row r="143" spans="1:11" ht="19.95" customHeight="1" thickBot="1">
      <c r="A143" s="24" t="s">
        <v>61</v>
      </c>
      <c r="D143" s="52"/>
      <c r="E143" s="52"/>
    </row>
    <row r="144" spans="1:11" ht="19.95" customHeight="1" thickBot="1">
      <c r="A144" s="24" t="s">
        <v>62</v>
      </c>
      <c r="B144" s="51" t="s">
        <v>147</v>
      </c>
      <c r="D144" s="52"/>
      <c r="E144" s="52"/>
    </row>
    <row r="145" spans="1:11" ht="19.95" customHeight="1" thickBot="1">
      <c r="A145" s="24" t="s">
        <v>63</v>
      </c>
      <c r="B145" s="54"/>
      <c r="D145" s="53"/>
      <c r="E145" s="53"/>
    </row>
    <row r="146" spans="1:11" ht="19.95" customHeight="1" thickBot="1">
      <c r="A146" s="24" t="s">
        <v>64</v>
      </c>
      <c r="B146" s="54"/>
      <c r="D146" s="23"/>
      <c r="E146" s="25"/>
    </row>
    <row r="147" spans="1:11" ht="19.95" customHeight="1" thickBot="1">
      <c r="A147" s="24" t="s">
        <v>65</v>
      </c>
      <c r="B147" s="55"/>
      <c r="D147" s="23"/>
    </row>
    <row r="148" spans="1:11" ht="19.95" customHeight="1" thickBot="1">
      <c r="A148" s="24" t="s">
        <v>66</v>
      </c>
      <c r="D148" s="18"/>
      <c r="E148" s="27"/>
      <c r="I148" s="15">
        <f>SUM(I132:J138)</f>
        <v>17</v>
      </c>
    </row>
    <row r="149" spans="1:11" ht="19.95" customHeight="1" thickBot="1">
      <c r="A149" s="8" t="s">
        <v>67</v>
      </c>
    </row>
    <row r="150" spans="1:11" s="10" customFormat="1" ht="13.05" customHeight="1" thickBot="1">
      <c r="A150" s="9"/>
      <c r="H150" s="14"/>
      <c r="I150" s="16"/>
      <c r="J150" s="13"/>
      <c r="K150" s="13"/>
    </row>
    <row r="151" spans="1:11" ht="25.05" customHeight="1" thickBot="1">
      <c r="B151" s="3" t="s">
        <v>38</v>
      </c>
      <c r="C151" s="4" t="s">
        <v>39</v>
      </c>
      <c r="D151" s="11" t="s">
        <v>40</v>
      </c>
      <c r="E151" s="5" t="s">
        <v>42</v>
      </c>
      <c r="F151" s="6" t="s">
        <v>41</v>
      </c>
    </row>
    <row r="152" spans="1:11" ht="19.95" customHeight="1" thickBot="1">
      <c r="A152" s="7" t="s">
        <v>49</v>
      </c>
      <c r="B152" s="19"/>
      <c r="C152" s="56" t="s">
        <v>137</v>
      </c>
      <c r="D152" s="35"/>
      <c r="E152" s="21"/>
      <c r="F152" s="22"/>
    </row>
    <row r="153" spans="1:11" ht="19.95" customHeight="1" thickBot="1">
      <c r="A153" s="24" t="s">
        <v>50</v>
      </c>
      <c r="B153" s="51" t="s">
        <v>120</v>
      </c>
      <c r="C153" s="57"/>
      <c r="D153" s="59" t="s">
        <v>140</v>
      </c>
      <c r="E153" s="51" t="s">
        <v>149</v>
      </c>
      <c r="F153" s="51"/>
      <c r="H153" s="40" t="s">
        <v>45</v>
      </c>
      <c r="I153" s="41">
        <v>0</v>
      </c>
      <c r="J153" s="42"/>
      <c r="K153" s="42">
        <f>K132-I153</f>
        <v>0</v>
      </c>
    </row>
    <row r="154" spans="1:11" ht="18" thickBot="1">
      <c r="A154" s="24" t="s">
        <v>51</v>
      </c>
      <c r="B154" s="52"/>
      <c r="C154" s="57"/>
      <c r="D154" s="60"/>
      <c r="E154" s="52"/>
      <c r="F154" s="52"/>
      <c r="H154" s="40" t="s">
        <v>46</v>
      </c>
      <c r="I154" s="41">
        <v>0</v>
      </c>
      <c r="J154" s="42"/>
      <c r="K154" s="42">
        <f>K133-I154</f>
        <v>0</v>
      </c>
    </row>
    <row r="155" spans="1:11" ht="18" thickBot="1">
      <c r="A155" s="29" t="s">
        <v>52</v>
      </c>
      <c r="B155" s="52"/>
      <c r="C155" s="57"/>
      <c r="D155" s="60"/>
      <c r="E155" s="52"/>
      <c r="F155" s="52"/>
      <c r="H155" s="32" t="s">
        <v>47</v>
      </c>
      <c r="I155" s="33">
        <v>4</v>
      </c>
      <c r="J155" s="34"/>
      <c r="K155" s="34">
        <f>K134-I155</f>
        <v>0</v>
      </c>
    </row>
    <row r="156" spans="1:11" ht="18" thickBot="1">
      <c r="A156" s="29" t="s">
        <v>53</v>
      </c>
      <c r="B156" s="53"/>
      <c r="C156" s="57"/>
      <c r="D156" s="61"/>
      <c r="E156" s="53"/>
      <c r="F156" s="53"/>
      <c r="H156" s="40" t="s">
        <v>48</v>
      </c>
      <c r="I156" s="41">
        <v>0</v>
      </c>
      <c r="J156" s="42"/>
      <c r="K156" s="42">
        <f>K135-I156</f>
        <v>0</v>
      </c>
    </row>
    <row r="157" spans="1:11" ht="19.95" customHeight="1" thickBot="1">
      <c r="A157" s="24" t="s">
        <v>54</v>
      </c>
      <c r="B157" s="62" t="s">
        <v>122</v>
      </c>
      <c r="C157" s="58"/>
      <c r="D157" s="44"/>
      <c r="E157" s="62" t="s">
        <v>153</v>
      </c>
      <c r="F157" s="51" t="s">
        <v>141</v>
      </c>
      <c r="H157" s="12" t="s">
        <v>69</v>
      </c>
      <c r="I157" s="15">
        <v>2</v>
      </c>
      <c r="K157" s="1">
        <f>K136-I157-J157</f>
        <v>18</v>
      </c>
    </row>
    <row r="158" spans="1:11" ht="19.95" customHeight="1" thickBot="1">
      <c r="A158" s="24" t="s">
        <v>55</v>
      </c>
      <c r="B158" s="54"/>
      <c r="C158" s="62" t="s">
        <v>148</v>
      </c>
      <c r="D158" s="43"/>
      <c r="E158" s="54"/>
      <c r="F158" s="52"/>
      <c r="H158" s="12" t="s">
        <v>68</v>
      </c>
      <c r="I158" s="15">
        <v>5</v>
      </c>
      <c r="K158" s="1">
        <f>K137-I158-J158</f>
        <v>13</v>
      </c>
    </row>
    <row r="159" spans="1:11" ht="18" thickBot="1">
      <c r="A159" s="24" t="s">
        <v>56</v>
      </c>
      <c r="B159" s="54"/>
      <c r="C159" s="54"/>
      <c r="D159" s="43"/>
      <c r="E159" s="54"/>
      <c r="F159" s="52"/>
      <c r="H159" s="12" t="s">
        <v>70</v>
      </c>
      <c r="I159" s="15">
        <v>2</v>
      </c>
      <c r="K159" s="1">
        <f>K138-I159</f>
        <v>2</v>
      </c>
    </row>
    <row r="160" spans="1:11" ht="18" thickBot="1">
      <c r="A160" s="24" t="s">
        <v>57</v>
      </c>
      <c r="B160" s="53"/>
      <c r="C160" s="54"/>
      <c r="D160" s="18"/>
      <c r="E160" s="53"/>
      <c r="F160" s="53"/>
      <c r="H160" s="12" t="s">
        <v>71</v>
      </c>
      <c r="I160" s="15">
        <v>2</v>
      </c>
      <c r="K160" s="1">
        <f t="shared" ref="K160:K163" si="8">K139-I160</f>
        <v>6</v>
      </c>
    </row>
    <row r="161" spans="1:11" ht="18" thickBot="1">
      <c r="A161" s="24" t="s">
        <v>58</v>
      </c>
      <c r="C161" s="53"/>
      <c r="D161" s="36"/>
      <c r="H161" s="12" t="s">
        <v>72</v>
      </c>
      <c r="I161" s="15">
        <v>4</v>
      </c>
      <c r="K161" s="1">
        <f t="shared" si="8"/>
        <v>16</v>
      </c>
    </row>
    <row r="162" spans="1:11" ht="19.95" customHeight="1" thickBot="1">
      <c r="A162" s="24" t="s">
        <v>59</v>
      </c>
      <c r="H162" s="12" t="s">
        <v>73</v>
      </c>
      <c r="I162" s="15">
        <v>0</v>
      </c>
      <c r="K162" s="1">
        <f t="shared" si="8"/>
        <v>16</v>
      </c>
    </row>
    <row r="163" spans="1:11" ht="19.95" customHeight="1" thickBot="1">
      <c r="A163" s="24" t="s">
        <v>60</v>
      </c>
      <c r="H163" s="32" t="s">
        <v>78</v>
      </c>
      <c r="I163" s="33">
        <v>2</v>
      </c>
      <c r="J163" s="34"/>
      <c r="K163" s="34">
        <f t="shared" si="8"/>
        <v>0</v>
      </c>
    </row>
    <row r="164" spans="1:11" ht="19.95" customHeight="1" thickBot="1">
      <c r="A164" s="24" t="s">
        <v>61</v>
      </c>
      <c r="D164" s="51" t="s">
        <v>142</v>
      </c>
      <c r="E164" s="51" t="s">
        <v>145</v>
      </c>
    </row>
    <row r="165" spans="1:11" ht="19.95" customHeight="1" thickBot="1">
      <c r="A165" s="24" t="s">
        <v>62</v>
      </c>
      <c r="B165" s="51" t="s">
        <v>147</v>
      </c>
      <c r="D165" s="52"/>
      <c r="E165" s="52"/>
    </row>
    <row r="166" spans="1:11" ht="19.95" customHeight="1" thickBot="1">
      <c r="A166" s="24" t="s">
        <v>63</v>
      </c>
      <c r="B166" s="54"/>
      <c r="D166" s="52"/>
      <c r="E166" s="52"/>
    </row>
    <row r="167" spans="1:11" ht="19.95" customHeight="1" thickBot="1">
      <c r="A167" s="24" t="s">
        <v>64</v>
      </c>
      <c r="B167" s="54"/>
      <c r="D167" s="53"/>
      <c r="E167" s="53"/>
    </row>
    <row r="168" spans="1:11" ht="19.95" customHeight="1" thickBot="1">
      <c r="A168" s="24" t="s">
        <v>65</v>
      </c>
      <c r="B168" s="55"/>
      <c r="D168" s="23"/>
    </row>
    <row r="169" spans="1:11" ht="19.95" customHeight="1" thickBot="1">
      <c r="A169" s="24" t="s">
        <v>66</v>
      </c>
      <c r="D169" s="18"/>
      <c r="E169" s="27"/>
      <c r="I169" s="15">
        <f>SUM(I153:J159)</f>
        <v>13</v>
      </c>
    </row>
    <row r="170" spans="1:11" ht="19.95" customHeight="1" thickBot="1">
      <c r="A170" s="8" t="s">
        <v>67</v>
      </c>
    </row>
    <row r="171" spans="1:11" s="10" customFormat="1" ht="13.05" customHeight="1" thickBot="1">
      <c r="A171" s="9"/>
      <c r="H171" s="14"/>
      <c r="I171" s="16"/>
      <c r="J171" s="13"/>
      <c r="K171" s="13"/>
    </row>
    <row r="172" spans="1:11" ht="25.05" customHeight="1" thickBot="1">
      <c r="B172" s="3" t="s">
        <v>43</v>
      </c>
      <c r="C172" s="4" t="s">
        <v>74</v>
      </c>
      <c r="D172" s="5" t="s">
        <v>75</v>
      </c>
      <c r="E172" s="5" t="s">
        <v>76</v>
      </c>
      <c r="F172" s="6" t="s">
        <v>77</v>
      </c>
    </row>
    <row r="173" spans="1:11" ht="19.95" customHeight="1" thickBot="1">
      <c r="A173" s="7" t="s">
        <v>49</v>
      </c>
      <c r="B173" s="19"/>
      <c r="C173" s="56" t="s">
        <v>137</v>
      </c>
      <c r="D173" s="35"/>
      <c r="E173" s="21"/>
      <c r="F173" s="22"/>
    </row>
    <row r="174" spans="1:11" ht="19.95" customHeight="1" thickBot="1">
      <c r="A174" s="24" t="s">
        <v>50</v>
      </c>
      <c r="B174" s="51" t="s">
        <v>120</v>
      </c>
      <c r="C174" s="57"/>
      <c r="D174" s="59" t="s">
        <v>140</v>
      </c>
      <c r="E174" s="51" t="s">
        <v>154</v>
      </c>
      <c r="F174" s="51" t="s">
        <v>95</v>
      </c>
      <c r="H174" s="40" t="s">
        <v>45</v>
      </c>
      <c r="I174" s="41">
        <v>0</v>
      </c>
      <c r="J174" s="42"/>
      <c r="K174" s="42">
        <f>K153-I174</f>
        <v>0</v>
      </c>
    </row>
    <row r="175" spans="1:11" ht="18" thickBot="1">
      <c r="A175" s="24" t="s">
        <v>51</v>
      </c>
      <c r="B175" s="52"/>
      <c r="C175" s="57"/>
      <c r="D175" s="60"/>
      <c r="E175" s="52"/>
      <c r="F175" s="52"/>
      <c r="H175" s="40" t="s">
        <v>46</v>
      </c>
      <c r="I175" s="41">
        <v>0</v>
      </c>
      <c r="J175" s="42"/>
      <c r="K175" s="42">
        <f>K154-I175</f>
        <v>0</v>
      </c>
    </row>
    <row r="176" spans="1:11" ht="18" thickBot="1">
      <c r="A176" s="29" t="s">
        <v>52</v>
      </c>
      <c r="B176" s="52"/>
      <c r="C176" s="57"/>
      <c r="D176" s="60"/>
      <c r="E176" s="52"/>
      <c r="F176" s="52"/>
      <c r="H176" s="40" t="s">
        <v>47</v>
      </c>
      <c r="I176" s="41">
        <v>0</v>
      </c>
      <c r="J176" s="42"/>
      <c r="K176" s="42">
        <f>K155-I176</f>
        <v>0</v>
      </c>
    </row>
    <row r="177" spans="1:11" ht="18" thickBot="1">
      <c r="A177" s="29" t="s">
        <v>53</v>
      </c>
      <c r="B177" s="53"/>
      <c r="C177" s="57"/>
      <c r="D177" s="61"/>
      <c r="E177" s="53"/>
      <c r="F177" s="52"/>
      <c r="H177" s="40" t="s">
        <v>48</v>
      </c>
      <c r="I177" s="41">
        <v>0</v>
      </c>
      <c r="J177" s="42"/>
      <c r="K177" s="42">
        <f>K156-I177</f>
        <v>0</v>
      </c>
    </row>
    <row r="178" spans="1:11" ht="19.95" customHeight="1" thickBot="1">
      <c r="A178" s="24" t="s">
        <v>54</v>
      </c>
      <c r="B178" s="62" t="s">
        <v>150</v>
      </c>
      <c r="C178" s="58"/>
      <c r="D178" s="62" t="s">
        <v>108</v>
      </c>
      <c r="E178" s="62" t="s">
        <v>155</v>
      </c>
      <c r="F178" s="52"/>
      <c r="H178" s="12" t="s">
        <v>69</v>
      </c>
      <c r="I178" s="15">
        <v>2</v>
      </c>
      <c r="J178" s="1">
        <v>3</v>
      </c>
      <c r="K178" s="1">
        <f>K157-I178-J178</f>
        <v>13</v>
      </c>
    </row>
    <row r="179" spans="1:11" ht="19.95" customHeight="1" thickBot="1">
      <c r="A179" s="24" t="s">
        <v>55</v>
      </c>
      <c r="B179" s="54"/>
      <c r="C179" s="62" t="s">
        <v>152</v>
      </c>
      <c r="D179" s="54"/>
      <c r="E179" s="54"/>
      <c r="F179" s="53"/>
      <c r="H179" s="12" t="s">
        <v>68</v>
      </c>
      <c r="I179" s="15">
        <v>5</v>
      </c>
      <c r="K179" s="1">
        <f>K158-I179-J179</f>
        <v>8</v>
      </c>
    </row>
    <row r="180" spans="1:11" ht="18" thickBot="1">
      <c r="A180" s="24" t="s">
        <v>56</v>
      </c>
      <c r="B180" s="54"/>
      <c r="C180" s="54"/>
      <c r="D180" s="54"/>
      <c r="E180" s="54"/>
      <c r="F180" s="23"/>
      <c r="H180" s="32" t="s">
        <v>70</v>
      </c>
      <c r="I180" s="33">
        <v>2</v>
      </c>
      <c r="J180" s="34"/>
      <c r="K180" s="34">
        <f>K159-I180</f>
        <v>0</v>
      </c>
    </row>
    <row r="181" spans="1:11" ht="18" thickBot="1">
      <c r="A181" s="24" t="s">
        <v>57</v>
      </c>
      <c r="B181" s="53"/>
      <c r="C181" s="54"/>
      <c r="D181" s="53"/>
      <c r="E181" s="53"/>
      <c r="F181" s="18"/>
      <c r="H181" s="12" t="s">
        <v>71</v>
      </c>
      <c r="I181" s="15">
        <v>4</v>
      </c>
      <c r="K181" s="1">
        <f t="shared" ref="K181:K184" si="9">K160-I181</f>
        <v>2</v>
      </c>
    </row>
    <row r="182" spans="1:11" ht="18" thickBot="1">
      <c r="A182" s="24" t="s">
        <v>58</v>
      </c>
      <c r="C182" s="53"/>
      <c r="D182" s="36"/>
      <c r="H182" s="12" t="s">
        <v>72</v>
      </c>
      <c r="I182" s="15">
        <v>4</v>
      </c>
      <c r="K182" s="1">
        <f t="shared" si="9"/>
        <v>12</v>
      </c>
    </row>
    <row r="183" spans="1:11" ht="19.95" customHeight="1" thickBot="1">
      <c r="A183" s="24" t="s">
        <v>59</v>
      </c>
      <c r="H183" s="12" t="s">
        <v>73</v>
      </c>
      <c r="I183" s="15">
        <v>4</v>
      </c>
      <c r="K183" s="1">
        <f t="shared" si="9"/>
        <v>12</v>
      </c>
    </row>
    <row r="184" spans="1:11" ht="19.95" customHeight="1" thickBot="1">
      <c r="A184" s="24" t="s">
        <v>60</v>
      </c>
      <c r="D184" s="51" t="s">
        <v>142</v>
      </c>
      <c r="E184" s="51" t="s">
        <v>145</v>
      </c>
      <c r="H184" s="40" t="s">
        <v>78</v>
      </c>
      <c r="I184" s="41">
        <v>0</v>
      </c>
      <c r="J184" s="42"/>
      <c r="K184" s="42">
        <f t="shared" si="9"/>
        <v>0</v>
      </c>
    </row>
    <row r="185" spans="1:11" ht="19.95" customHeight="1" thickBot="1">
      <c r="A185" s="24" t="s">
        <v>61</v>
      </c>
      <c r="D185" s="52"/>
      <c r="E185" s="52"/>
    </row>
    <row r="186" spans="1:11" ht="19.95" customHeight="1" thickBot="1">
      <c r="A186" s="24" t="s">
        <v>62</v>
      </c>
      <c r="B186" s="51" t="s">
        <v>151</v>
      </c>
      <c r="D186" s="52"/>
      <c r="E186" s="52"/>
    </row>
    <row r="187" spans="1:11" ht="19.95" customHeight="1" thickBot="1">
      <c r="A187" s="24" t="s">
        <v>63</v>
      </c>
      <c r="B187" s="54"/>
      <c r="D187" s="53"/>
      <c r="E187" s="53"/>
    </row>
    <row r="188" spans="1:11" ht="19.95" customHeight="1" thickBot="1">
      <c r="A188" s="24" t="s">
        <v>64</v>
      </c>
      <c r="B188" s="54"/>
      <c r="D188" s="23"/>
      <c r="E188" s="25"/>
    </row>
    <row r="189" spans="1:11" ht="19.95" customHeight="1" thickBot="1">
      <c r="A189" s="24" t="s">
        <v>65</v>
      </c>
      <c r="B189" s="55"/>
      <c r="D189" s="23"/>
    </row>
    <row r="190" spans="1:11" ht="19.95" customHeight="1" thickBot="1">
      <c r="A190" s="24" t="s">
        <v>66</v>
      </c>
      <c r="D190" s="18"/>
      <c r="E190" s="27"/>
      <c r="I190" s="15">
        <f>SUM(I174:J180)</f>
        <v>12</v>
      </c>
    </row>
    <row r="191" spans="1:11" ht="19.95" customHeight="1" thickBot="1">
      <c r="A191" s="8" t="s">
        <v>67</v>
      </c>
    </row>
    <row r="192" spans="1:11" s="10" customFormat="1" ht="13.05" customHeight="1" thickBot="1">
      <c r="A192" s="9"/>
      <c r="H192" s="14"/>
      <c r="I192" s="16"/>
      <c r="J192" s="13"/>
      <c r="K192" s="13"/>
    </row>
    <row r="193" spans="1:11" ht="25.05" customHeight="1" thickBot="1">
      <c r="B193" s="3" t="s">
        <v>79</v>
      </c>
      <c r="C193" s="4" t="s">
        <v>80</v>
      </c>
      <c r="D193" s="5" t="s">
        <v>81</v>
      </c>
      <c r="E193" s="5" t="s">
        <v>82</v>
      </c>
      <c r="F193" s="6" t="s">
        <v>83</v>
      </c>
    </row>
    <row r="194" spans="1:11" ht="19.95" customHeight="1" thickBot="1">
      <c r="A194" s="7" t="s">
        <v>49</v>
      </c>
      <c r="B194" s="19"/>
      <c r="C194" s="56" t="s">
        <v>139</v>
      </c>
      <c r="D194" s="35"/>
      <c r="E194" s="21"/>
      <c r="F194" s="22"/>
    </row>
    <row r="195" spans="1:11" ht="19.95" customHeight="1" thickBot="1">
      <c r="A195" s="24" t="s">
        <v>50</v>
      </c>
      <c r="B195" s="51" t="s">
        <v>120</v>
      </c>
      <c r="C195" s="57"/>
      <c r="D195" s="59" t="s">
        <v>140</v>
      </c>
      <c r="E195" s="51" t="s">
        <v>154</v>
      </c>
      <c r="F195" s="51" t="s">
        <v>95</v>
      </c>
      <c r="H195" s="40" t="s">
        <v>45</v>
      </c>
      <c r="I195" s="41">
        <v>0</v>
      </c>
      <c r="J195" s="42"/>
      <c r="K195" s="42">
        <f>K174-I195</f>
        <v>0</v>
      </c>
    </row>
    <row r="196" spans="1:11" ht="18" thickBot="1">
      <c r="A196" s="24" t="s">
        <v>51</v>
      </c>
      <c r="B196" s="52"/>
      <c r="C196" s="57"/>
      <c r="D196" s="60"/>
      <c r="E196" s="52"/>
      <c r="F196" s="52"/>
      <c r="H196" s="40" t="s">
        <v>46</v>
      </c>
      <c r="I196" s="41">
        <v>0</v>
      </c>
      <c r="J196" s="42"/>
      <c r="K196" s="42">
        <f>K175-I196</f>
        <v>0</v>
      </c>
    </row>
    <row r="197" spans="1:11" ht="18" thickBot="1">
      <c r="A197" s="29" t="s">
        <v>52</v>
      </c>
      <c r="B197" s="52"/>
      <c r="C197" s="57"/>
      <c r="D197" s="60"/>
      <c r="E197" s="52"/>
      <c r="F197" s="52"/>
      <c r="H197" s="40" t="s">
        <v>47</v>
      </c>
      <c r="I197" s="41">
        <v>0</v>
      </c>
      <c r="J197" s="42"/>
      <c r="K197" s="42">
        <f>K176-I197</f>
        <v>0</v>
      </c>
    </row>
    <row r="198" spans="1:11" ht="18" thickBot="1">
      <c r="A198" s="29" t="s">
        <v>53</v>
      </c>
      <c r="B198" s="53"/>
      <c r="C198" s="57"/>
      <c r="D198" s="61"/>
      <c r="E198" s="53"/>
      <c r="F198" s="52"/>
      <c r="H198" s="40" t="s">
        <v>48</v>
      </c>
      <c r="I198" s="41">
        <v>0</v>
      </c>
      <c r="J198" s="42"/>
      <c r="K198" s="42">
        <f>K177-I198</f>
        <v>0</v>
      </c>
    </row>
    <row r="199" spans="1:11" ht="19.95" customHeight="1" thickBot="1">
      <c r="A199" s="24" t="s">
        <v>54</v>
      </c>
      <c r="B199" s="62" t="s">
        <v>150</v>
      </c>
      <c r="C199" s="58"/>
      <c r="D199" s="62" t="s">
        <v>108</v>
      </c>
      <c r="E199" s="62" t="s">
        <v>156</v>
      </c>
      <c r="F199" s="52"/>
      <c r="H199" s="12" t="s">
        <v>69</v>
      </c>
      <c r="I199" s="15">
        <v>2</v>
      </c>
      <c r="J199" s="1">
        <v>3</v>
      </c>
      <c r="K199" s="1">
        <f>K178-I199-J199</f>
        <v>8</v>
      </c>
    </row>
    <row r="200" spans="1:11" ht="19.95" customHeight="1" thickBot="1">
      <c r="A200" s="24" t="s">
        <v>55</v>
      </c>
      <c r="B200" s="54"/>
      <c r="C200" s="51"/>
      <c r="D200" s="54"/>
      <c r="E200" s="54"/>
      <c r="F200" s="53"/>
      <c r="H200" s="12" t="s">
        <v>68</v>
      </c>
      <c r="I200" s="15">
        <v>5</v>
      </c>
      <c r="K200" s="1">
        <f>K179-I200-J200</f>
        <v>3</v>
      </c>
    </row>
    <row r="201" spans="1:11" ht="18" thickBot="1">
      <c r="A201" s="24" t="s">
        <v>56</v>
      </c>
      <c r="B201" s="54"/>
      <c r="C201" s="52"/>
      <c r="D201" s="54"/>
      <c r="E201" s="54"/>
      <c r="F201" s="23"/>
      <c r="H201" s="40" t="s">
        <v>70</v>
      </c>
      <c r="I201" s="41">
        <v>0</v>
      </c>
      <c r="J201" s="42"/>
      <c r="K201" s="42">
        <f>K180-I201</f>
        <v>0</v>
      </c>
    </row>
    <row r="202" spans="1:11" ht="18" thickBot="1">
      <c r="A202" s="24" t="s">
        <v>57</v>
      </c>
      <c r="B202" s="53"/>
      <c r="C202" s="52"/>
      <c r="D202" s="53"/>
      <c r="E202" s="53"/>
      <c r="F202" s="18"/>
      <c r="H202" s="32" t="s">
        <v>71</v>
      </c>
      <c r="I202" s="33">
        <v>2</v>
      </c>
      <c r="J202" s="34"/>
      <c r="K202" s="34">
        <f t="shared" ref="K202:K205" si="10">K181-I202</f>
        <v>0</v>
      </c>
    </row>
    <row r="203" spans="1:11" ht="18" thickBot="1">
      <c r="A203" s="24" t="s">
        <v>58</v>
      </c>
      <c r="C203" s="53"/>
      <c r="D203" s="36"/>
      <c r="H203" s="12" t="s">
        <v>72</v>
      </c>
      <c r="I203" s="15">
        <v>4</v>
      </c>
      <c r="K203" s="1">
        <f t="shared" si="10"/>
        <v>8</v>
      </c>
    </row>
    <row r="204" spans="1:11" ht="19.95" customHeight="1" thickBot="1">
      <c r="A204" s="24" t="s">
        <v>59</v>
      </c>
      <c r="H204" s="12" t="s">
        <v>73</v>
      </c>
      <c r="I204" s="15">
        <v>4</v>
      </c>
      <c r="K204" s="1">
        <f t="shared" si="10"/>
        <v>8</v>
      </c>
    </row>
    <row r="205" spans="1:11" ht="19.95" customHeight="1" thickBot="1">
      <c r="A205" s="24" t="s">
        <v>60</v>
      </c>
      <c r="D205" s="51" t="s">
        <v>142</v>
      </c>
      <c r="E205" s="51" t="s">
        <v>145</v>
      </c>
      <c r="H205" s="40" t="s">
        <v>78</v>
      </c>
      <c r="I205" s="41">
        <v>0</v>
      </c>
      <c r="J205" s="42"/>
      <c r="K205" s="42">
        <f t="shared" si="10"/>
        <v>0</v>
      </c>
    </row>
    <row r="206" spans="1:11" ht="19.95" customHeight="1" thickBot="1">
      <c r="A206" s="24" t="s">
        <v>61</v>
      </c>
      <c r="D206" s="52"/>
      <c r="E206" s="52"/>
    </row>
    <row r="207" spans="1:11" ht="19.95" customHeight="1" thickBot="1">
      <c r="A207" s="24" t="s">
        <v>62</v>
      </c>
      <c r="B207" s="51"/>
      <c r="D207" s="52"/>
      <c r="E207" s="52"/>
    </row>
    <row r="208" spans="1:11" ht="19.95" customHeight="1" thickBot="1">
      <c r="A208" s="24" t="s">
        <v>63</v>
      </c>
      <c r="B208" s="54"/>
      <c r="D208" s="53"/>
      <c r="E208" s="53"/>
    </row>
    <row r="209" spans="1:11" ht="19.95" customHeight="1" thickBot="1">
      <c r="A209" s="24" t="s">
        <v>64</v>
      </c>
      <c r="B209" s="54"/>
      <c r="D209" s="23"/>
      <c r="E209" s="25"/>
    </row>
    <row r="210" spans="1:11" ht="19.95" customHeight="1" thickBot="1">
      <c r="A210" s="24" t="s">
        <v>65</v>
      </c>
      <c r="B210" s="55"/>
      <c r="D210" s="23"/>
    </row>
    <row r="211" spans="1:11" ht="19.95" customHeight="1" thickBot="1">
      <c r="A211" s="24" t="s">
        <v>66</v>
      </c>
      <c r="D211" s="18"/>
      <c r="E211" s="27"/>
      <c r="I211" s="15">
        <f>SUM(I195:J201)</f>
        <v>10</v>
      </c>
    </row>
    <row r="212" spans="1:11" ht="19.95" customHeight="1" thickBot="1">
      <c r="A212" s="8" t="s">
        <v>67</v>
      </c>
    </row>
    <row r="213" spans="1:11" s="10" customFormat="1" ht="13.05" customHeight="1" thickBot="1">
      <c r="A213" s="9"/>
      <c r="H213" s="14"/>
      <c r="I213" s="16"/>
      <c r="J213" s="13"/>
      <c r="K213" s="13"/>
    </row>
    <row r="214" spans="1:11" ht="25.05" customHeight="1" thickBot="1">
      <c r="B214" s="46" t="s">
        <v>87</v>
      </c>
      <c r="C214" s="47" t="s">
        <v>88</v>
      </c>
      <c r="D214" s="5" t="s">
        <v>84</v>
      </c>
      <c r="E214" s="5" t="s">
        <v>85</v>
      </c>
      <c r="F214" s="6" t="s">
        <v>86</v>
      </c>
    </row>
    <row r="215" spans="1:11" ht="19.95" customHeight="1" thickBot="1">
      <c r="A215" s="28" t="s">
        <v>49</v>
      </c>
      <c r="B215" s="63" t="s">
        <v>89</v>
      </c>
      <c r="C215" s="63"/>
      <c r="D215" s="35"/>
      <c r="E215" s="21"/>
      <c r="F215" s="22"/>
    </row>
    <row r="216" spans="1:11" ht="19.95" customHeight="1" thickBot="1">
      <c r="A216" s="29" t="s">
        <v>50</v>
      </c>
      <c r="B216" s="63"/>
      <c r="C216" s="63"/>
      <c r="D216" s="62" t="s">
        <v>157</v>
      </c>
      <c r="E216" s="51" t="s">
        <v>158</v>
      </c>
      <c r="F216" s="51" t="s">
        <v>95</v>
      </c>
      <c r="H216" s="40" t="s">
        <v>45</v>
      </c>
      <c r="I216" s="41">
        <v>0</v>
      </c>
      <c r="J216" s="42"/>
      <c r="K216" s="42">
        <f>K195-I216</f>
        <v>0</v>
      </c>
    </row>
    <row r="217" spans="1:11" ht="18" thickBot="1">
      <c r="A217" s="29" t="s">
        <v>51</v>
      </c>
      <c r="B217" s="63"/>
      <c r="C217" s="63"/>
      <c r="D217" s="54"/>
      <c r="E217" s="52"/>
      <c r="F217" s="52"/>
      <c r="H217" s="40" t="s">
        <v>46</v>
      </c>
      <c r="I217" s="41">
        <v>0</v>
      </c>
      <c r="J217" s="42"/>
      <c r="K217" s="42">
        <f>K196-I217</f>
        <v>0</v>
      </c>
    </row>
    <row r="218" spans="1:11" ht="18" thickBot="1">
      <c r="A218" s="29" t="s">
        <v>52</v>
      </c>
      <c r="B218" s="63"/>
      <c r="C218" s="63"/>
      <c r="D218" s="54"/>
      <c r="E218" s="52"/>
      <c r="F218" s="52"/>
      <c r="H218" s="40" t="s">
        <v>47</v>
      </c>
      <c r="I218" s="41">
        <v>0</v>
      </c>
      <c r="J218" s="42"/>
      <c r="K218" s="42">
        <f>K197-I218</f>
        <v>0</v>
      </c>
    </row>
    <row r="219" spans="1:11" ht="18" thickBot="1">
      <c r="A219" s="29" t="s">
        <v>53</v>
      </c>
      <c r="B219" s="63"/>
      <c r="C219" s="63"/>
      <c r="D219" s="55"/>
      <c r="E219" s="53"/>
      <c r="F219" s="52"/>
      <c r="H219" s="40" t="s">
        <v>48</v>
      </c>
      <c r="I219" s="41">
        <v>0</v>
      </c>
      <c r="J219" s="42"/>
      <c r="K219" s="42">
        <f>K198-I219</f>
        <v>0</v>
      </c>
    </row>
    <row r="220" spans="1:11" ht="19.95" customHeight="1" thickBot="1">
      <c r="A220" s="29" t="s">
        <v>54</v>
      </c>
      <c r="B220" s="63"/>
      <c r="C220" s="63"/>
      <c r="D220" s="62"/>
      <c r="E220" s="62" t="s">
        <v>159</v>
      </c>
      <c r="F220" s="52"/>
      <c r="H220" s="48" t="s">
        <v>69</v>
      </c>
      <c r="I220" s="49">
        <v>2</v>
      </c>
      <c r="J220" s="50">
        <v>3</v>
      </c>
      <c r="K220" s="50">
        <f>K199-I220-J220</f>
        <v>3</v>
      </c>
    </row>
    <row r="221" spans="1:11" ht="19.95" customHeight="1" thickBot="1">
      <c r="A221" s="29" t="s">
        <v>55</v>
      </c>
      <c r="B221" s="63"/>
      <c r="C221" s="63"/>
      <c r="D221" s="54"/>
      <c r="E221" s="54"/>
      <c r="F221" s="53"/>
      <c r="H221" s="12" t="s">
        <v>68</v>
      </c>
      <c r="I221" s="15">
        <v>0</v>
      </c>
      <c r="K221" s="1">
        <f>K200-I221-J221</f>
        <v>3</v>
      </c>
    </row>
    <row r="222" spans="1:11" ht="18" thickBot="1">
      <c r="A222" s="29" t="s">
        <v>56</v>
      </c>
      <c r="B222" s="63"/>
      <c r="C222" s="63"/>
      <c r="D222" s="54"/>
      <c r="E222" s="54"/>
      <c r="F222" s="23"/>
      <c r="H222" s="40" t="s">
        <v>70</v>
      </c>
      <c r="I222" s="41">
        <v>0</v>
      </c>
      <c r="J222" s="42"/>
      <c r="K222" s="42">
        <f>K201-I222</f>
        <v>0</v>
      </c>
    </row>
    <row r="223" spans="1:11" ht="18" thickBot="1">
      <c r="A223" s="29" t="s">
        <v>57</v>
      </c>
      <c r="B223" s="63"/>
      <c r="C223" s="63"/>
      <c r="D223" s="53"/>
      <c r="E223" s="53"/>
      <c r="F223" s="18"/>
      <c r="H223" s="40" t="s">
        <v>71</v>
      </c>
      <c r="I223" s="41">
        <v>0</v>
      </c>
      <c r="J223" s="42"/>
      <c r="K223" s="42">
        <f t="shared" ref="K223:K226" si="11">K202-I223</f>
        <v>0</v>
      </c>
    </row>
    <row r="224" spans="1:11" ht="18" thickBot="1">
      <c r="A224" s="29" t="s">
        <v>58</v>
      </c>
      <c r="B224" s="63"/>
      <c r="C224" s="63"/>
      <c r="D224" s="36"/>
      <c r="H224" s="12" t="s">
        <v>72</v>
      </c>
      <c r="I224" s="15">
        <v>4</v>
      </c>
      <c r="K224" s="1">
        <f t="shared" si="11"/>
        <v>4</v>
      </c>
    </row>
    <row r="225" spans="1:11" ht="19.95" customHeight="1" thickBot="1">
      <c r="A225" s="29" t="s">
        <v>59</v>
      </c>
      <c r="B225" s="63"/>
      <c r="C225" s="63"/>
      <c r="H225" s="12" t="s">
        <v>73</v>
      </c>
      <c r="I225" s="15">
        <v>2</v>
      </c>
      <c r="K225" s="1">
        <f t="shared" si="11"/>
        <v>6</v>
      </c>
    </row>
    <row r="226" spans="1:11" ht="19.95" customHeight="1" thickBot="1">
      <c r="A226" s="29" t="s">
        <v>60</v>
      </c>
      <c r="B226" s="63"/>
      <c r="C226" s="63"/>
      <c r="D226" s="51" t="s">
        <v>142</v>
      </c>
      <c r="E226" s="51" t="s">
        <v>145</v>
      </c>
      <c r="H226" s="40" t="s">
        <v>78</v>
      </c>
      <c r="I226" s="41">
        <v>0</v>
      </c>
      <c r="J226" s="42"/>
      <c r="K226" s="42">
        <f t="shared" si="11"/>
        <v>0</v>
      </c>
    </row>
    <row r="227" spans="1:11" ht="19.95" customHeight="1" thickBot="1">
      <c r="A227" s="29" t="s">
        <v>61</v>
      </c>
      <c r="B227" s="63"/>
      <c r="C227" s="63"/>
      <c r="D227" s="52"/>
      <c r="E227" s="52"/>
    </row>
    <row r="228" spans="1:11" ht="19.95" customHeight="1" thickBot="1">
      <c r="A228" s="29" t="s">
        <v>62</v>
      </c>
      <c r="B228" s="63"/>
      <c r="C228" s="63"/>
      <c r="D228" s="52"/>
      <c r="E228" s="52"/>
    </row>
    <row r="229" spans="1:11" ht="19.95" customHeight="1" thickBot="1">
      <c r="A229" s="29" t="s">
        <v>63</v>
      </c>
      <c r="B229" s="63"/>
      <c r="C229" s="63"/>
      <c r="D229" s="53"/>
      <c r="E229" s="53"/>
    </row>
    <row r="230" spans="1:11" ht="19.95" customHeight="1" thickBot="1">
      <c r="A230" s="29" t="s">
        <v>64</v>
      </c>
      <c r="B230" s="63"/>
      <c r="C230" s="63"/>
      <c r="D230" s="43"/>
      <c r="E230" s="25"/>
    </row>
    <row r="231" spans="1:11" ht="19.95" customHeight="1" thickBot="1">
      <c r="A231" s="29" t="s">
        <v>65</v>
      </c>
      <c r="B231" s="63"/>
      <c r="C231" s="63"/>
      <c r="D231" s="43"/>
    </row>
    <row r="232" spans="1:11" ht="19.95" customHeight="1" thickBot="1">
      <c r="A232" s="29" t="s">
        <v>66</v>
      </c>
      <c r="B232" s="63"/>
      <c r="C232" s="63"/>
      <c r="D232" s="25"/>
      <c r="E232" s="27"/>
      <c r="I232" s="15">
        <f>SUM(I216:J222)</f>
        <v>5</v>
      </c>
    </row>
    <row r="233" spans="1:11" ht="19.95" customHeight="1" thickBot="1">
      <c r="A233" s="45" t="s">
        <v>67</v>
      </c>
      <c r="B233" s="63"/>
      <c r="C233" s="63"/>
    </row>
    <row r="234" spans="1:11" s="10" customFormat="1" ht="13.05" customHeight="1" thickBot="1">
      <c r="A234" s="9"/>
      <c r="H234" s="14"/>
      <c r="I234" s="16"/>
      <c r="J234" s="13"/>
      <c r="K234" s="13"/>
    </row>
    <row r="235" spans="1:11" ht="25.05" customHeight="1" thickBot="1">
      <c r="B235" s="46" t="s">
        <v>90</v>
      </c>
      <c r="C235" s="47" t="s">
        <v>91</v>
      </c>
      <c r="D235" s="5" t="s">
        <v>92</v>
      </c>
      <c r="E235" s="5" t="s">
        <v>93</v>
      </c>
      <c r="F235" s="6" t="s">
        <v>94</v>
      </c>
    </row>
    <row r="236" spans="1:11" ht="19.95" customHeight="1" thickBot="1">
      <c r="A236" s="7" t="s">
        <v>49</v>
      </c>
      <c r="B236" s="19"/>
      <c r="C236" s="56" t="s">
        <v>139</v>
      </c>
      <c r="D236" s="35"/>
      <c r="E236" s="21"/>
      <c r="F236" s="22"/>
    </row>
    <row r="237" spans="1:11" ht="19.95" customHeight="1" thickBot="1">
      <c r="A237" s="24" t="s">
        <v>50</v>
      </c>
      <c r="B237" s="51" t="s">
        <v>120</v>
      </c>
      <c r="C237" s="57"/>
      <c r="D237" s="59" t="s">
        <v>140</v>
      </c>
      <c r="E237" s="51" t="s">
        <v>154</v>
      </c>
      <c r="F237" s="51" t="s">
        <v>95</v>
      </c>
      <c r="H237" s="40" t="s">
        <v>45</v>
      </c>
      <c r="I237" s="41">
        <v>0</v>
      </c>
      <c r="J237" s="42"/>
      <c r="K237" s="42">
        <f>K216-I237</f>
        <v>0</v>
      </c>
    </row>
    <row r="238" spans="1:11" ht="18" thickBot="1">
      <c r="A238" s="24" t="s">
        <v>51</v>
      </c>
      <c r="B238" s="52"/>
      <c r="C238" s="57"/>
      <c r="D238" s="60"/>
      <c r="E238" s="52"/>
      <c r="F238" s="52"/>
      <c r="H238" s="40" t="s">
        <v>46</v>
      </c>
      <c r="I238" s="41">
        <v>0</v>
      </c>
      <c r="J238" s="42"/>
      <c r="K238" s="42">
        <f>K217-I238</f>
        <v>0</v>
      </c>
    </row>
    <row r="239" spans="1:11" ht="18" thickBot="1">
      <c r="A239" s="29" t="s">
        <v>52</v>
      </c>
      <c r="B239" s="52"/>
      <c r="C239" s="57"/>
      <c r="D239" s="60"/>
      <c r="E239" s="52"/>
      <c r="F239" s="52"/>
      <c r="H239" s="40" t="s">
        <v>47</v>
      </c>
      <c r="I239" s="41">
        <v>0</v>
      </c>
      <c r="J239" s="42"/>
      <c r="K239" s="42">
        <f>K218-I239</f>
        <v>0</v>
      </c>
    </row>
    <row r="240" spans="1:11" ht="18" thickBot="1">
      <c r="A240" s="29" t="s">
        <v>53</v>
      </c>
      <c r="B240" s="53"/>
      <c r="C240" s="57"/>
      <c r="D240" s="61"/>
      <c r="E240" s="53"/>
      <c r="F240" s="52"/>
      <c r="H240" s="40" t="s">
        <v>48</v>
      </c>
      <c r="I240" s="41">
        <v>0</v>
      </c>
      <c r="J240" s="42"/>
      <c r="K240" s="42">
        <f>K219-I240</f>
        <v>0</v>
      </c>
    </row>
    <row r="241" spans="1:11" ht="19.95" customHeight="1" thickBot="1">
      <c r="A241" s="24" t="s">
        <v>54</v>
      </c>
      <c r="B241" s="62" t="s">
        <v>160</v>
      </c>
      <c r="C241" s="58"/>
      <c r="D241" s="62"/>
      <c r="E241" s="62" t="s">
        <v>156</v>
      </c>
      <c r="F241" s="52"/>
      <c r="H241" s="32" t="s">
        <v>69</v>
      </c>
      <c r="I241" s="33">
        <v>3</v>
      </c>
      <c r="J241" s="34"/>
      <c r="K241" s="34">
        <f>K220-I241-J241</f>
        <v>0</v>
      </c>
    </row>
    <row r="242" spans="1:11" ht="19.95" customHeight="1" thickBot="1">
      <c r="A242" s="24" t="s">
        <v>55</v>
      </c>
      <c r="B242" s="54"/>
      <c r="C242" s="62" t="s">
        <v>161</v>
      </c>
      <c r="D242" s="54"/>
      <c r="E242" s="54"/>
      <c r="F242" s="53"/>
      <c r="H242" s="32" t="s">
        <v>68</v>
      </c>
      <c r="I242" s="33">
        <v>3</v>
      </c>
      <c r="J242" s="34"/>
      <c r="K242" s="34">
        <f>K221-I242-J242</f>
        <v>0</v>
      </c>
    </row>
    <row r="243" spans="1:11" ht="18" thickBot="1">
      <c r="A243" s="24" t="s">
        <v>56</v>
      </c>
      <c r="B243" s="54"/>
      <c r="C243" s="54"/>
      <c r="D243" s="54"/>
      <c r="E243" s="54"/>
      <c r="F243" s="23"/>
      <c r="H243" s="40" t="s">
        <v>70</v>
      </c>
      <c r="I243" s="41">
        <v>0</v>
      </c>
      <c r="J243" s="42"/>
      <c r="K243" s="42">
        <f>K222-I243</f>
        <v>0</v>
      </c>
    </row>
    <row r="244" spans="1:11" ht="18" thickBot="1">
      <c r="A244" s="24" t="s">
        <v>57</v>
      </c>
      <c r="B244" s="53"/>
      <c r="C244" s="54"/>
      <c r="D244" s="53"/>
      <c r="E244" s="53"/>
      <c r="F244" s="18"/>
      <c r="H244" s="32" t="s">
        <v>71</v>
      </c>
      <c r="I244" s="33">
        <v>0</v>
      </c>
      <c r="J244" s="34"/>
      <c r="K244" s="34">
        <f t="shared" ref="K244:K247" si="12">K223-I244</f>
        <v>0</v>
      </c>
    </row>
    <row r="245" spans="1:11" ht="18" thickBot="1">
      <c r="A245" s="24" t="s">
        <v>58</v>
      </c>
      <c r="C245" s="53"/>
      <c r="D245" s="36"/>
      <c r="H245" s="32" t="s">
        <v>72</v>
      </c>
      <c r="I245" s="33">
        <v>4</v>
      </c>
      <c r="J245" s="34"/>
      <c r="K245" s="34">
        <f t="shared" si="12"/>
        <v>0</v>
      </c>
    </row>
    <row r="246" spans="1:11" ht="19.95" customHeight="1" thickBot="1">
      <c r="A246" s="24" t="s">
        <v>59</v>
      </c>
      <c r="H246" s="32" t="s">
        <v>73</v>
      </c>
      <c r="I246" s="33">
        <v>4</v>
      </c>
      <c r="J246" s="34"/>
      <c r="K246" s="34">
        <f t="shared" si="12"/>
        <v>2</v>
      </c>
    </row>
    <row r="247" spans="1:11" ht="19.95" customHeight="1" thickBot="1">
      <c r="A247" s="24" t="s">
        <v>60</v>
      </c>
      <c r="E247" s="51" t="s">
        <v>145</v>
      </c>
      <c r="H247" s="40" t="s">
        <v>78</v>
      </c>
      <c r="I247" s="41">
        <v>0</v>
      </c>
      <c r="J247" s="42"/>
      <c r="K247" s="42">
        <f t="shared" si="12"/>
        <v>0</v>
      </c>
    </row>
    <row r="248" spans="1:11" ht="19.95" customHeight="1" thickBot="1">
      <c r="A248" s="24" t="s">
        <v>61</v>
      </c>
      <c r="D248" s="17"/>
      <c r="E248" s="52"/>
    </row>
    <row r="249" spans="1:11" ht="19.95" customHeight="1" thickBot="1">
      <c r="A249" s="24" t="s">
        <v>62</v>
      </c>
      <c r="B249" s="51"/>
      <c r="D249" s="23"/>
      <c r="E249" s="52"/>
    </row>
    <row r="250" spans="1:11" ht="19.95" customHeight="1" thickBot="1">
      <c r="A250" s="24" t="s">
        <v>63</v>
      </c>
      <c r="B250" s="54"/>
      <c r="D250" s="23"/>
      <c r="E250" s="53"/>
    </row>
    <row r="251" spans="1:11" ht="19.95" customHeight="1" thickBot="1">
      <c r="A251" s="24" t="s">
        <v>64</v>
      </c>
      <c r="B251" s="54"/>
      <c r="D251" s="23"/>
      <c r="E251" s="25"/>
    </row>
    <row r="252" spans="1:11" ht="19.95" customHeight="1" thickBot="1">
      <c r="A252" s="24" t="s">
        <v>65</v>
      </c>
      <c r="B252" s="55"/>
      <c r="D252" s="23"/>
    </row>
    <row r="253" spans="1:11" ht="19.95" customHeight="1" thickBot="1">
      <c r="A253" s="24" t="s">
        <v>66</v>
      </c>
      <c r="D253" s="18"/>
      <c r="E253" s="27"/>
      <c r="I253" s="15">
        <f>SUM(I237:J243)</f>
        <v>6</v>
      </c>
    </row>
    <row r="254" spans="1:11" ht="19.95" customHeight="1" thickBot="1">
      <c r="A254" s="8" t="s">
        <v>67</v>
      </c>
    </row>
  </sheetData>
  <mergeCells count="137">
    <mergeCell ref="F6:F9"/>
    <mergeCell ref="D220:D223"/>
    <mergeCell ref="C131:C136"/>
    <mergeCell ref="B136:B139"/>
    <mergeCell ref="D132:D135"/>
    <mergeCell ref="B100:B103"/>
    <mergeCell ref="B1:G1"/>
    <mergeCell ref="B2:G2"/>
    <mergeCell ref="B3:G3"/>
    <mergeCell ref="F10:F13"/>
    <mergeCell ref="D37:D40"/>
    <mergeCell ref="D58:D61"/>
    <mergeCell ref="D79:D82"/>
    <mergeCell ref="D100:D103"/>
    <mergeCell ref="D121:D124"/>
    <mergeCell ref="D142:D145"/>
    <mergeCell ref="E142:E145"/>
    <mergeCell ref="D164:D167"/>
    <mergeCell ref="F174:F179"/>
    <mergeCell ref="E184:E187"/>
    <mergeCell ref="D184:D187"/>
    <mergeCell ref="F195:F200"/>
    <mergeCell ref="D205:D208"/>
    <mergeCell ref="C6:C9"/>
    <mergeCell ref="C10:C13"/>
    <mergeCell ref="D6:D9"/>
    <mergeCell ref="E10:E13"/>
    <mergeCell ref="E6:E9"/>
    <mergeCell ref="B27:B30"/>
    <mergeCell ref="D27:D30"/>
    <mergeCell ref="E27:E30"/>
    <mergeCell ref="B10:B13"/>
    <mergeCell ref="D10:D13"/>
    <mergeCell ref="F52:F55"/>
    <mergeCell ref="F31:F34"/>
    <mergeCell ref="D31:D34"/>
    <mergeCell ref="D48:D51"/>
    <mergeCell ref="D52:D55"/>
    <mergeCell ref="D69:D72"/>
    <mergeCell ref="D73:D76"/>
    <mergeCell ref="C47:C52"/>
    <mergeCell ref="B48:B51"/>
    <mergeCell ref="E48:E51"/>
    <mergeCell ref="F48:F51"/>
    <mergeCell ref="B52:B55"/>
    <mergeCell ref="E52:E55"/>
    <mergeCell ref="C53:C56"/>
    <mergeCell ref="B31:B34"/>
    <mergeCell ref="E31:E34"/>
    <mergeCell ref="C26:C31"/>
    <mergeCell ref="C32:C35"/>
    <mergeCell ref="F27:F30"/>
    <mergeCell ref="D90:D93"/>
    <mergeCell ref="E73:E76"/>
    <mergeCell ref="E69:E72"/>
    <mergeCell ref="C89:C94"/>
    <mergeCell ref="E92:E95"/>
    <mergeCell ref="C95:C98"/>
    <mergeCell ref="E115:E118"/>
    <mergeCell ref="F69:F72"/>
    <mergeCell ref="B132:B135"/>
    <mergeCell ref="E132:E135"/>
    <mergeCell ref="F132:F135"/>
    <mergeCell ref="E102:E105"/>
    <mergeCell ref="F90:F93"/>
    <mergeCell ref="B94:B97"/>
    <mergeCell ref="F94:F97"/>
    <mergeCell ref="B73:B76"/>
    <mergeCell ref="B79:B82"/>
    <mergeCell ref="F73:F76"/>
    <mergeCell ref="C74:C77"/>
    <mergeCell ref="E81:E84"/>
    <mergeCell ref="C68:C73"/>
    <mergeCell ref="B69:B72"/>
    <mergeCell ref="B115:B118"/>
    <mergeCell ref="B123:B126"/>
    <mergeCell ref="C110:C115"/>
    <mergeCell ref="D111:D114"/>
    <mergeCell ref="F111:F114"/>
    <mergeCell ref="E111:E114"/>
    <mergeCell ref="B111:B114"/>
    <mergeCell ref="F115:F118"/>
    <mergeCell ref="C116:C119"/>
    <mergeCell ref="F153:F156"/>
    <mergeCell ref="B157:B160"/>
    <mergeCell ref="E157:E160"/>
    <mergeCell ref="F157:F160"/>
    <mergeCell ref="C158:C161"/>
    <mergeCell ref="E121:E124"/>
    <mergeCell ref="C152:C157"/>
    <mergeCell ref="B153:B156"/>
    <mergeCell ref="D153:D156"/>
    <mergeCell ref="E153:E156"/>
    <mergeCell ref="B144:B147"/>
    <mergeCell ref="E136:E139"/>
    <mergeCell ref="D136:D139"/>
    <mergeCell ref="F136:F139"/>
    <mergeCell ref="C137:C140"/>
    <mergeCell ref="B178:B181"/>
    <mergeCell ref="E178:E181"/>
    <mergeCell ref="C179:C182"/>
    <mergeCell ref="B186:B189"/>
    <mergeCell ref="D178:D181"/>
    <mergeCell ref="E164:E167"/>
    <mergeCell ref="B165:B168"/>
    <mergeCell ref="C173:C178"/>
    <mergeCell ref="B174:B177"/>
    <mergeCell ref="D174:D177"/>
    <mergeCell ref="E174:E177"/>
    <mergeCell ref="C194:C199"/>
    <mergeCell ref="B195:B198"/>
    <mergeCell ref="D195:D198"/>
    <mergeCell ref="E195:E198"/>
    <mergeCell ref="B199:B202"/>
    <mergeCell ref="D199:D202"/>
    <mergeCell ref="E199:E202"/>
    <mergeCell ref="C200:C203"/>
    <mergeCell ref="E220:E223"/>
    <mergeCell ref="B215:C233"/>
    <mergeCell ref="B207:B210"/>
    <mergeCell ref="D216:D219"/>
    <mergeCell ref="E216:E219"/>
    <mergeCell ref="E205:E208"/>
    <mergeCell ref="F216:F221"/>
    <mergeCell ref="D226:D229"/>
    <mergeCell ref="E226:E229"/>
    <mergeCell ref="B249:B252"/>
    <mergeCell ref="C236:C241"/>
    <mergeCell ref="B237:B240"/>
    <mergeCell ref="D237:D240"/>
    <mergeCell ref="E237:E240"/>
    <mergeCell ref="B241:B244"/>
    <mergeCell ref="D241:D244"/>
    <mergeCell ref="E241:E244"/>
    <mergeCell ref="C242:C245"/>
    <mergeCell ref="F237:F242"/>
    <mergeCell ref="E247:E250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MAPELLI</dc:creator>
  <cp:lastModifiedBy>caterina renda</cp:lastModifiedBy>
  <dcterms:created xsi:type="dcterms:W3CDTF">2026-09-05T07:58:22Z</dcterms:created>
  <dcterms:modified xsi:type="dcterms:W3CDTF">2026-09-10T11:07:25Z</dcterms:modified>
</cp:coreProperties>
</file>